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913"/>
  <workbookPr/>
  <mc:AlternateContent xmlns:mc="http://schemas.openxmlformats.org/markup-compatibility/2006">
    <mc:Choice Requires="x15">
      <x15ac:absPath xmlns:x15ac="http://schemas.microsoft.com/office/spreadsheetml/2010/11/ac" url="https://d.docs.live.net/6652a958dccead7a/Documents/Spreadsheets/AFM Spreadsheets/"/>
    </mc:Choice>
  </mc:AlternateContent>
  <bookViews>
    <workbookView xWindow="0" yWindow="0" windowWidth="28800" windowHeight="12330" firstSheet="2" activeTab="2" xr2:uid="{00000000-000D-0000-FFFF-FFFF00000000}"/>
  </bookViews>
  <sheets>
    <sheet name="Annual TR" sheetId="1" r:id="rId1"/>
    <sheet name="Annual TR 1-Column" sheetId="2" r:id="rId2"/>
    <sheet name="Sheet2" sheetId="3" r:id="rId3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2" l="1"/>
  <c r="C82" i="2"/>
  <c r="C83" i="2"/>
  <c r="C84" i="2"/>
  <c r="C85" i="2"/>
  <c r="C86" i="2"/>
  <c r="C87" i="2"/>
  <c r="C88" i="2"/>
  <c r="C89" i="2"/>
  <c r="C90" i="2"/>
  <c r="H41" i="3"/>
  <c r="G41" i="3"/>
  <c r="C80" i="2"/>
  <c r="H40" i="3"/>
  <c r="G40" i="3"/>
  <c r="C79" i="2"/>
  <c r="H39" i="3"/>
  <c r="G39" i="3"/>
  <c r="C78" i="2"/>
  <c r="H38" i="3"/>
  <c r="G38" i="3"/>
  <c r="C77" i="2"/>
  <c r="H37" i="3"/>
  <c r="G37" i="3"/>
  <c r="C76" i="2"/>
  <c r="H36" i="3"/>
  <c r="G36" i="3"/>
  <c r="C75" i="2"/>
  <c r="H35" i="3"/>
  <c r="G35" i="3"/>
  <c r="C74" i="2"/>
  <c r="H34" i="3"/>
  <c r="G34" i="3"/>
  <c r="C73" i="2"/>
  <c r="H33" i="3"/>
  <c r="G33" i="3"/>
  <c r="C72" i="2"/>
  <c r="H32" i="3"/>
  <c r="G32" i="3"/>
  <c r="C71" i="2"/>
  <c r="H31" i="3"/>
  <c r="G31" i="3"/>
  <c r="C70" i="2"/>
  <c r="H30" i="3"/>
  <c r="G30" i="3"/>
  <c r="C69" i="2"/>
  <c r="H29" i="3"/>
  <c r="G29" i="3"/>
  <c r="C68" i="2"/>
  <c r="H28" i="3"/>
  <c r="G28" i="3"/>
  <c r="C67" i="2"/>
  <c r="H27" i="3"/>
  <c r="G27" i="3"/>
  <c r="C66" i="2"/>
  <c r="H26" i="3"/>
  <c r="G26" i="3"/>
  <c r="C65" i="2"/>
  <c r="H25" i="3"/>
  <c r="G25" i="3"/>
  <c r="C64" i="2"/>
  <c r="H24" i="3"/>
  <c r="G24" i="3"/>
  <c r="C63" i="2"/>
  <c r="H23" i="3"/>
  <c r="G23" i="3"/>
  <c r="C62" i="2"/>
  <c r="H22" i="3"/>
  <c r="G22" i="3"/>
  <c r="C61" i="2"/>
  <c r="H21" i="3"/>
  <c r="G21" i="3"/>
  <c r="C60" i="2"/>
  <c r="H20" i="3"/>
  <c r="G20" i="3"/>
  <c r="C59" i="2"/>
  <c r="H19" i="3"/>
  <c r="G19" i="3"/>
  <c r="C58" i="2"/>
  <c r="H18" i="3"/>
  <c r="G18" i="3"/>
  <c r="C57" i="2"/>
  <c r="H17" i="3"/>
  <c r="G17" i="3"/>
  <c r="C56" i="2"/>
  <c r="H16" i="3"/>
  <c r="G16" i="3"/>
  <c r="C55" i="2"/>
  <c r="H15" i="3"/>
  <c r="G15" i="3"/>
  <c r="C54" i="2"/>
  <c r="H14" i="3"/>
  <c r="G14" i="3"/>
  <c r="C53" i="2"/>
  <c r="H13" i="3"/>
  <c r="G13" i="3"/>
  <c r="C52" i="2"/>
  <c r="H12" i="3"/>
  <c r="G12" i="3"/>
  <c r="C51" i="2"/>
  <c r="H11" i="3"/>
  <c r="G11" i="3"/>
  <c r="C50" i="2"/>
  <c r="H10" i="3"/>
  <c r="G10" i="3"/>
  <c r="C49" i="2"/>
  <c r="H9" i="3"/>
  <c r="G9" i="3"/>
  <c r="C48" i="2"/>
  <c r="H8" i="3"/>
  <c r="G8" i="3"/>
  <c r="C47" i="2"/>
  <c r="H7" i="3"/>
  <c r="G7" i="3"/>
  <c r="C46" i="2"/>
  <c r="H6" i="3"/>
  <c r="G6" i="3"/>
  <c r="C45" i="2"/>
  <c r="H5" i="3"/>
  <c r="G5" i="3"/>
  <c r="C44" i="2"/>
  <c r="H4" i="3"/>
  <c r="G4" i="3"/>
  <c r="C43" i="2"/>
  <c r="H3" i="3"/>
  <c r="G3" i="3"/>
  <c r="C42" i="2"/>
  <c r="D43" i="3"/>
  <c r="C43" i="3"/>
  <c r="C41" i="2"/>
  <c r="D42" i="3"/>
  <c r="C42" i="3"/>
  <c r="C40" i="2"/>
  <c r="D41" i="3"/>
  <c r="C41" i="3"/>
  <c r="C39" i="2"/>
  <c r="D40" i="3"/>
  <c r="C40" i="3"/>
  <c r="C38" i="2"/>
  <c r="D39" i="3"/>
  <c r="C39" i="3"/>
  <c r="C37" i="2"/>
  <c r="D38" i="3"/>
  <c r="C38" i="3"/>
  <c r="C36" i="2"/>
  <c r="D37" i="3"/>
  <c r="C37" i="3"/>
  <c r="C35" i="2"/>
  <c r="D36" i="3"/>
  <c r="C36" i="3"/>
  <c r="C34" i="2"/>
  <c r="D35" i="3"/>
  <c r="C35" i="3"/>
  <c r="C33" i="2"/>
  <c r="D34" i="3"/>
  <c r="C34" i="3"/>
  <c r="C32" i="2"/>
  <c r="D33" i="3"/>
  <c r="C33" i="3"/>
  <c r="C31" i="2"/>
  <c r="D32" i="3"/>
  <c r="C32" i="3"/>
  <c r="C30" i="2"/>
  <c r="D31" i="3"/>
  <c r="C31" i="3"/>
  <c r="C29" i="2"/>
  <c r="D30" i="3"/>
  <c r="C30" i="3"/>
  <c r="C28" i="2"/>
  <c r="D29" i="3"/>
  <c r="C29" i="3"/>
  <c r="C27" i="2"/>
  <c r="D28" i="3"/>
  <c r="C28" i="3"/>
  <c r="C26" i="2"/>
  <c r="D27" i="3"/>
  <c r="C27" i="3"/>
  <c r="C25" i="2"/>
  <c r="D26" i="3"/>
  <c r="C26" i="3"/>
  <c r="C24" i="2"/>
  <c r="D25" i="3"/>
  <c r="C25" i="3"/>
  <c r="C23" i="2"/>
  <c r="D24" i="3"/>
  <c r="C24" i="3"/>
  <c r="C22" i="2"/>
  <c r="D23" i="3"/>
  <c r="C23" i="3"/>
  <c r="C21" i="2"/>
  <c r="D22" i="3"/>
  <c r="C22" i="3"/>
  <c r="C20" i="2"/>
  <c r="D21" i="3"/>
  <c r="C21" i="3"/>
  <c r="C19" i="2"/>
  <c r="D20" i="3"/>
  <c r="C20" i="3"/>
  <c r="C18" i="2"/>
  <c r="D19" i="3"/>
  <c r="C19" i="3"/>
  <c r="C17" i="2"/>
  <c r="D18" i="3"/>
  <c r="C18" i="3"/>
  <c r="C16" i="2"/>
  <c r="D17" i="3"/>
  <c r="C17" i="3"/>
  <c r="C15" i="2"/>
  <c r="D16" i="3"/>
  <c r="C16" i="3"/>
  <c r="C14" i="2"/>
  <c r="D15" i="3"/>
  <c r="C15" i="3"/>
  <c r="C13" i="2"/>
  <c r="D14" i="3"/>
  <c r="C14" i="3"/>
  <c r="C12" i="2"/>
  <c r="D13" i="3"/>
  <c r="C13" i="3"/>
  <c r="C11" i="2"/>
  <c r="D12" i="3"/>
  <c r="C12" i="3"/>
  <c r="C10" i="2"/>
  <c r="D11" i="3"/>
  <c r="C11" i="3"/>
  <c r="C9" i="2"/>
  <c r="D10" i="3"/>
  <c r="C10" i="3"/>
  <c r="C8" i="2"/>
  <c r="D9" i="3"/>
  <c r="C9" i="3"/>
  <c r="C7" i="2"/>
  <c r="D8" i="3"/>
  <c r="C8" i="3"/>
  <c r="C6" i="2"/>
  <c r="D7" i="3"/>
  <c r="C7" i="3"/>
  <c r="C5" i="2"/>
  <c r="D6" i="3"/>
  <c r="C6" i="3"/>
  <c r="C4" i="2"/>
  <c r="D5" i="3"/>
  <c r="C5" i="3"/>
  <c r="C3" i="2"/>
  <c r="D4" i="3"/>
  <c r="C4" i="3"/>
  <c r="C2" i="2"/>
  <c r="D3" i="3"/>
  <c r="C3" i="3"/>
  <c r="G43" i="3"/>
  <c r="H4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</calcChain>
</file>

<file path=xl/sharedStrings.xml><?xml version="1.0" encoding="utf-8"?>
<sst xmlns="http://schemas.openxmlformats.org/spreadsheetml/2006/main" count="15" uniqueCount="12">
  <si>
    <t>S&amp;P 500</t>
  </si>
  <si>
    <t>Annual Total Returns</t>
  </si>
  <si>
    <t>Historical Average</t>
  </si>
  <si>
    <t>SD</t>
  </si>
  <si>
    <t>Median</t>
  </si>
  <si>
    <t>Geometric Average</t>
  </si>
  <si>
    <t>S&amp;P 500 10-Year Rolling Total Returns</t>
  </si>
  <si>
    <t>10-Year Period</t>
  </si>
  <si>
    <t>TR</t>
  </si>
  <si>
    <t>Annualized TR</t>
  </si>
  <si>
    <t>Averages</t>
  </si>
  <si>
    <t>AllFinancialMatters.com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</si>
</sst>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double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14" xfId="0" applyFont="1" applyBorder="1" applyAlignment="1">
      <alignment horizontal="center"/>
    </xf>
    <xf numFmtId="0" fontId="1" fillId="0" borderId="15" xfId="0" applyFont="1" applyFill="1" applyBorder="1" applyAlignment="1">
      <alignment horizontal="right"/>
    </xf>
    <xf numFmtId="0" fontId="3" fillId="0" borderId="19" xfId="0" applyFont="1" applyBorder="1"/>
    <xf numFmtId="0" fontId="3" fillId="0" borderId="17" xfId="0" applyFont="1" applyBorder="1" applyAlignment="1">
      <alignment horizontal="center"/>
    </xf>
    <xf numFmtId="0" fontId="1" fillId="0" borderId="13" xfId="0" applyFont="1" applyFill="1" applyBorder="1" applyAlignment="1">
      <alignment horizontal="right"/>
    </xf>
    <xf numFmtId="0" fontId="3" fillId="0" borderId="21" xfId="0" applyFont="1" applyBorder="1"/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0" fontId="2" fillId="0" borderId="7" xfId="0" applyNumberFormat="1" applyFont="1" applyBorder="1" applyAlignment="1">
      <alignment horizontal="right" vertical="center" indent="1"/>
    </xf>
    <xf numFmtId="10" fontId="2" fillId="0" borderId="9" xfId="0" applyNumberFormat="1" applyFont="1" applyBorder="1" applyAlignment="1">
      <alignment horizontal="right" vertical="center" indent="1"/>
    </xf>
    <xf numFmtId="10" fontId="2" fillId="0" borderId="11" xfId="0" applyNumberFormat="1" applyFont="1" applyBorder="1" applyAlignment="1">
      <alignment horizontal="right" vertical="center" indent="1"/>
    </xf>
    <xf numFmtId="10" fontId="2" fillId="0" borderId="2" xfId="0" applyNumberFormat="1" applyFont="1" applyBorder="1" applyAlignment="1">
      <alignment horizontal="right" vertical="center" indent="1"/>
    </xf>
    <xf numFmtId="10" fontId="2" fillId="0" borderId="4" xfId="0" applyNumberFormat="1" applyFont="1" applyBorder="1" applyAlignment="1">
      <alignment horizontal="right" vertical="center" indent="1"/>
    </xf>
    <xf numFmtId="10" fontId="2" fillId="0" borderId="6" xfId="0" applyNumberFormat="1" applyFont="1" applyBorder="1" applyAlignment="1">
      <alignment horizontal="right" vertical="center" indent="1"/>
    </xf>
    <xf numFmtId="10" fontId="3" fillId="0" borderId="16" xfId="0" applyNumberFormat="1" applyFont="1" applyBorder="1" applyAlignment="1"/>
    <xf numFmtId="10" fontId="3" fillId="0" borderId="18" xfId="0" applyNumberFormat="1" applyFont="1" applyBorder="1" applyAlignment="1"/>
    <xf numFmtId="10" fontId="3" fillId="0" borderId="20" xfId="0" applyNumberFormat="1" applyFont="1" applyBorder="1" applyAlignment="1"/>
    <xf numFmtId="10" fontId="3" fillId="0" borderId="22" xfId="0" applyNumberFormat="1" applyFont="1" applyBorder="1" applyAlignment="1"/>
    <xf numFmtId="0" fontId="1" fillId="0" borderId="0" xfId="0" applyFont="1"/>
    <xf numFmtId="0" fontId="1" fillId="0" borderId="0" xfId="0" applyFont="1" applyAlignment="1"/>
    <xf numFmtId="10" fontId="0" fillId="0" borderId="23" xfId="0" applyNumberFormat="1" applyBorder="1" applyAlignment="1">
      <alignment horizontal="right" indent="1"/>
    </xf>
    <xf numFmtId="10" fontId="0" fillId="0" borderId="25" xfId="0" applyNumberFormat="1" applyBorder="1" applyAlignment="1">
      <alignment horizontal="right" indent="1"/>
    </xf>
    <xf numFmtId="10" fontId="0" fillId="0" borderId="27" xfId="0" applyNumberFormat="1" applyBorder="1" applyAlignment="1">
      <alignment horizontal="right" indent="1"/>
    </xf>
    <xf numFmtId="10" fontId="0" fillId="0" borderId="29" xfId="0" applyNumberFormat="1" applyBorder="1" applyAlignment="1">
      <alignment horizontal="right" indent="1"/>
    </xf>
    <xf numFmtId="10" fontId="0" fillId="0" borderId="36" xfId="0" applyNumberFormat="1" applyBorder="1" applyAlignment="1">
      <alignment horizontal="right" indent="1"/>
    </xf>
    <xf numFmtId="0" fontId="3" fillId="2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10" fontId="5" fillId="0" borderId="38" xfId="0" applyNumberFormat="1" applyFont="1" applyBorder="1" applyAlignment="1">
      <alignment horizontal="right" indent="1"/>
    </xf>
    <xf numFmtId="10" fontId="5" fillId="0" borderId="40" xfId="0" applyNumberFormat="1" applyFont="1" applyBorder="1" applyAlignment="1">
      <alignment horizontal="right" indent="1"/>
    </xf>
    <xf numFmtId="0" fontId="5" fillId="3" borderId="31" xfId="0" applyFont="1" applyFill="1" applyBorder="1" applyAlignment="1">
      <alignment horizontal="center"/>
    </xf>
    <xf numFmtId="10" fontId="0" fillId="0" borderId="31" xfId="0" applyNumberFormat="1" applyBorder="1" applyAlignment="1">
      <alignment horizontal="right" indent="1"/>
    </xf>
    <xf numFmtId="10" fontId="0" fillId="0" borderId="41" xfId="0" applyNumberFormat="1" applyBorder="1" applyAlignment="1">
      <alignment horizontal="right" indent="1"/>
    </xf>
    <xf numFmtId="10" fontId="0" fillId="0" borderId="42" xfId="0" applyNumberFormat="1" applyBorder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5" fillId="3" borderId="39" xfId="0" applyFont="1" applyFill="1" applyBorder="1" applyAlignment="1">
      <alignment horizontal="right"/>
    </xf>
    <xf numFmtId="0" fontId="5" fillId="3" borderId="37" xfId="0" applyFont="1" applyFill="1" applyBorder="1" applyAlignment="1">
      <alignment horizontal="right"/>
    </xf>
  </cellXfs>
  <cellStyles count="1">
    <cellStyle name="Normal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workbookViewId="0" xr3:uid="{AEA406A1-0E4B-5B11-9CD5-51D6E497D94C}">
      <selection activeCell="I32" sqref="I32"/>
    </sheetView>
  </sheetViews>
  <sheetFormatPr defaultRowHeight="12.75"/>
  <cols>
    <col min="1" max="1" width="7.7109375" style="3" customWidth="1"/>
    <col min="2" max="2" width="9.140625" style="1"/>
    <col min="3" max="3" width="7.7109375" style="3" customWidth="1"/>
    <col min="4" max="4" width="9.140625" style="1"/>
    <col min="5" max="5" width="7.7109375" style="3" customWidth="1"/>
    <col min="6" max="16384" width="9.140625" style="1"/>
  </cols>
  <sheetData>
    <row r="1" spans="1:12" ht="18.75">
      <c r="A1" s="50" t="s">
        <v>0</v>
      </c>
      <c r="B1" s="51"/>
      <c r="C1" s="51"/>
      <c r="D1" s="51"/>
      <c r="E1" s="51"/>
      <c r="F1" s="52"/>
    </row>
    <row r="2" spans="1:12" ht="16.5" customHeight="1" thickBot="1">
      <c r="A2" s="47" t="s">
        <v>1</v>
      </c>
      <c r="B2" s="48"/>
      <c r="C2" s="48"/>
      <c r="D2" s="48"/>
      <c r="E2" s="48"/>
      <c r="F2" s="49"/>
    </row>
    <row r="3" spans="1:12" ht="16.5" customHeight="1">
      <c r="A3" s="10">
        <v>1926</v>
      </c>
      <c r="B3" s="16">
        <v>0.11138069245697602</v>
      </c>
      <c r="C3" s="11">
        <f>A32+1</f>
        <v>1956</v>
      </c>
      <c r="D3" s="16">
        <v>6.6108703795434431E-2</v>
      </c>
      <c r="E3" s="11">
        <f>C32+1</f>
        <v>1986</v>
      </c>
      <c r="F3" s="19">
        <v>0.18668065553543101</v>
      </c>
      <c r="J3" s="2"/>
      <c r="K3" s="2"/>
      <c r="L3" s="2"/>
    </row>
    <row r="4" spans="1:12" ht="16.5" customHeight="1">
      <c r="A4" s="12">
        <f>A3+1</f>
        <v>1927</v>
      </c>
      <c r="B4" s="17">
        <v>0.3710376199483767</v>
      </c>
      <c r="C4" s="13">
        <f t="shared" ref="C4:C32" si="0">C3+1</f>
        <v>1957</v>
      </c>
      <c r="D4" s="17">
        <v>-0.10849711197150858</v>
      </c>
      <c r="E4" s="13">
        <f t="shared" ref="E4:E10" si="1">E3+1</f>
        <v>1987</v>
      </c>
      <c r="F4" s="20">
        <v>5.262814662455062E-2</v>
      </c>
      <c r="J4" s="2"/>
      <c r="K4" s="2"/>
      <c r="L4" s="2"/>
    </row>
    <row r="5" spans="1:12" ht="16.5" customHeight="1">
      <c r="A5" s="12">
        <f>A4+1</f>
        <v>1928</v>
      </c>
      <c r="B5" s="17">
        <v>0.43312738816759477</v>
      </c>
      <c r="C5" s="13">
        <f t="shared" si="0"/>
        <v>1958</v>
      </c>
      <c r="D5" s="17">
        <v>0.43353957795300846</v>
      </c>
      <c r="E5" s="13">
        <f t="shared" si="1"/>
        <v>1988</v>
      </c>
      <c r="F5" s="20">
        <v>0.1660999478939944</v>
      </c>
      <c r="J5" s="2"/>
      <c r="K5" s="2"/>
      <c r="L5" s="2"/>
    </row>
    <row r="6" spans="1:12" ht="16.5" customHeight="1">
      <c r="A6" s="12">
        <f>A5+1</f>
        <v>1929</v>
      </c>
      <c r="B6" s="17">
        <v>-8.9176327610709261E-2</v>
      </c>
      <c r="C6" s="13">
        <f t="shared" si="0"/>
        <v>1959</v>
      </c>
      <c r="D6" s="17">
        <v>0.11920131220073293</v>
      </c>
      <c r="E6" s="13">
        <f t="shared" si="1"/>
        <v>1989</v>
      </c>
      <c r="F6" s="20">
        <v>0.31684905250430639</v>
      </c>
      <c r="J6" s="2"/>
      <c r="K6" s="2"/>
      <c r="L6" s="2"/>
    </row>
    <row r="7" spans="1:12" ht="16.5" customHeight="1">
      <c r="A7" s="12">
        <f t="shared" ref="A7:A32" si="2">A6+1</f>
        <v>1930</v>
      </c>
      <c r="B7" s="17">
        <v>-0.2525495923079164</v>
      </c>
      <c r="C7" s="13">
        <f t="shared" si="0"/>
        <v>1960</v>
      </c>
      <c r="D7" s="17">
        <v>4.7475373411816069E-3</v>
      </c>
      <c r="E7" s="13">
        <f t="shared" si="1"/>
        <v>1990</v>
      </c>
      <c r="F7" s="20">
        <v>-3.0970238967729213E-2</v>
      </c>
      <c r="J7" s="2"/>
      <c r="K7" s="2"/>
      <c r="L7" s="2"/>
    </row>
    <row r="8" spans="1:12" ht="16.5" customHeight="1">
      <c r="A8" s="12">
        <f t="shared" si="2"/>
        <v>1931</v>
      </c>
      <c r="B8" s="17">
        <v>-0.43337998166707259</v>
      </c>
      <c r="C8" s="13">
        <f t="shared" si="0"/>
        <v>1961</v>
      </c>
      <c r="D8" s="17">
        <v>0.26804403253195885</v>
      </c>
      <c r="E8" s="13">
        <f t="shared" si="1"/>
        <v>1991</v>
      </c>
      <c r="F8" s="20">
        <v>0.30458622013163161</v>
      </c>
      <c r="J8" s="2"/>
      <c r="K8" s="2"/>
      <c r="L8" s="2"/>
    </row>
    <row r="9" spans="1:12" ht="16.5" customHeight="1">
      <c r="A9" s="12">
        <f t="shared" si="2"/>
        <v>1932</v>
      </c>
      <c r="B9" s="17">
        <v>-8.8404276661157466E-2</v>
      </c>
      <c r="C9" s="13">
        <f t="shared" si="0"/>
        <v>1962</v>
      </c>
      <c r="D9" s="17">
        <v>-8.7974242662203439E-2</v>
      </c>
      <c r="E9" s="13">
        <f t="shared" si="1"/>
        <v>1992</v>
      </c>
      <c r="F9" s="20">
        <v>7.6440411262174379E-2</v>
      </c>
      <c r="J9" s="2"/>
      <c r="K9" s="2"/>
      <c r="L9" s="2"/>
    </row>
    <row r="10" spans="1:12" ht="16.5" customHeight="1">
      <c r="A10" s="12">
        <f t="shared" si="2"/>
        <v>1933</v>
      </c>
      <c r="B10" s="17">
        <v>0.5287684514747617</v>
      </c>
      <c r="C10" s="13">
        <f t="shared" si="0"/>
        <v>1963</v>
      </c>
      <c r="D10" s="17">
        <v>0.22698914503774881</v>
      </c>
      <c r="E10" s="13">
        <f t="shared" si="1"/>
        <v>1993</v>
      </c>
      <c r="F10" s="20">
        <v>0.10079356319147137</v>
      </c>
      <c r="J10" s="2"/>
      <c r="K10" s="2"/>
      <c r="L10" s="2"/>
    </row>
    <row r="11" spans="1:12" ht="16.5" customHeight="1">
      <c r="A11" s="12">
        <f t="shared" si="2"/>
        <v>1934</v>
      </c>
      <c r="B11" s="17">
        <v>-2.3553461014146237E-2</v>
      </c>
      <c r="C11" s="13">
        <f t="shared" si="0"/>
        <v>1964</v>
      </c>
      <c r="D11" s="17">
        <v>0.16365883022882488</v>
      </c>
      <c r="E11" s="13">
        <f t="shared" ref="E11:E32" si="3">E10+1</f>
        <v>1994</v>
      </c>
      <c r="F11" s="20">
        <v>1.3161623948316548E-2</v>
      </c>
      <c r="J11" s="2"/>
      <c r="K11" s="2"/>
      <c r="L11" s="2"/>
    </row>
    <row r="12" spans="1:12" ht="16.5" customHeight="1">
      <c r="A12" s="12">
        <f t="shared" si="2"/>
        <v>1935</v>
      </c>
      <c r="B12" s="17">
        <v>0.47193891940350308</v>
      </c>
      <c r="C12" s="13">
        <f t="shared" si="0"/>
        <v>1965</v>
      </c>
      <c r="D12" s="17">
        <v>0.12364864318309587</v>
      </c>
      <c r="E12" s="13">
        <f t="shared" si="3"/>
        <v>1995</v>
      </c>
      <c r="F12" s="20">
        <v>0.37574977766538731</v>
      </c>
      <c r="J12" s="2"/>
      <c r="K12" s="2"/>
      <c r="L12" s="2"/>
    </row>
    <row r="13" spans="1:12" ht="16.5" customHeight="1">
      <c r="A13" s="12">
        <f t="shared" si="2"/>
        <v>1936</v>
      </c>
      <c r="B13" s="17">
        <v>0.32822748576660254</v>
      </c>
      <c r="C13" s="13">
        <f t="shared" si="0"/>
        <v>1966</v>
      </c>
      <c r="D13" s="17">
        <v>-0.10097598467538826</v>
      </c>
      <c r="E13" s="13">
        <f t="shared" si="3"/>
        <v>1996</v>
      </c>
      <c r="F13" s="20">
        <v>0.22956040650162168</v>
      </c>
      <c r="J13" s="2"/>
      <c r="K13" s="2"/>
      <c r="L13" s="2"/>
    </row>
    <row r="14" spans="1:12" ht="16.5" customHeight="1">
      <c r="A14" s="12">
        <f t="shared" si="2"/>
        <v>1937</v>
      </c>
      <c r="B14" s="17">
        <v>-0.35261874017481398</v>
      </c>
      <c r="C14" s="13">
        <f t="shared" si="0"/>
        <v>1967</v>
      </c>
      <c r="D14" s="17">
        <v>0.23946764232780193</v>
      </c>
      <c r="E14" s="13">
        <f t="shared" si="3"/>
        <v>1997</v>
      </c>
      <c r="F14" s="20">
        <v>0.33377176039925405</v>
      </c>
      <c r="J14" s="2"/>
      <c r="K14" s="2"/>
      <c r="L14" s="2"/>
    </row>
    <row r="15" spans="1:12" ht="16.5" customHeight="1">
      <c r="A15" s="12">
        <f t="shared" si="2"/>
        <v>1938</v>
      </c>
      <c r="B15" s="17">
        <v>0.33198566209692082</v>
      </c>
      <c r="C15" s="13">
        <f t="shared" si="0"/>
        <v>1968</v>
      </c>
      <c r="D15" s="17">
        <v>0.10979602131968935</v>
      </c>
      <c r="E15" s="13">
        <f t="shared" si="3"/>
        <v>1998</v>
      </c>
      <c r="F15" s="20">
        <v>0.28579271892508329</v>
      </c>
      <c r="J15" s="2"/>
      <c r="K15" s="2"/>
      <c r="L15" s="2"/>
    </row>
    <row r="16" spans="1:12" ht="16.5" customHeight="1">
      <c r="A16" s="12">
        <f t="shared" si="2"/>
        <v>1939</v>
      </c>
      <c r="B16" s="17">
        <v>-9.1611902485196905E-3</v>
      </c>
      <c r="C16" s="13">
        <f t="shared" si="0"/>
        <v>1969</v>
      </c>
      <c r="D16" s="17">
        <v>-8.4776073714866729E-2</v>
      </c>
      <c r="E16" s="13">
        <f t="shared" si="3"/>
        <v>1999</v>
      </c>
      <c r="F16" s="20">
        <v>0.21044917495760695</v>
      </c>
      <c r="J16" s="2"/>
      <c r="K16" s="2"/>
      <c r="L16" s="2"/>
    </row>
    <row r="17" spans="1:12" ht="16.5" customHeight="1">
      <c r="A17" s="12">
        <f t="shared" si="2"/>
        <v>1940</v>
      </c>
      <c r="B17" s="17">
        <v>-0.10081618676512427</v>
      </c>
      <c r="C17" s="13">
        <f t="shared" si="0"/>
        <v>1970</v>
      </c>
      <c r="D17" s="17">
        <v>3.9527245599860539E-2</v>
      </c>
      <c r="E17" s="13">
        <f t="shared" si="3"/>
        <v>2000</v>
      </c>
      <c r="F17" s="20">
        <v>-9.08733182123167E-2</v>
      </c>
      <c r="J17" s="2"/>
      <c r="K17" s="2"/>
      <c r="L17" s="2"/>
    </row>
    <row r="18" spans="1:12" ht="16.5" customHeight="1">
      <c r="A18" s="12">
        <f t="shared" si="2"/>
        <v>1941</v>
      </c>
      <c r="B18" s="17">
        <v>-0.11771346397462101</v>
      </c>
      <c r="C18" s="13">
        <f t="shared" si="0"/>
        <v>1971</v>
      </c>
      <c r="D18" s="17">
        <v>0.14307235031567256</v>
      </c>
      <c r="E18" s="13">
        <f t="shared" si="3"/>
        <v>2001</v>
      </c>
      <c r="F18" s="20">
        <v>-0.11885801246376293</v>
      </c>
      <c r="J18" s="2"/>
      <c r="K18" s="2"/>
      <c r="L18" s="2"/>
    </row>
    <row r="19" spans="1:12" ht="16.5" customHeight="1">
      <c r="A19" s="12">
        <f t="shared" si="2"/>
        <v>1942</v>
      </c>
      <c r="B19" s="17">
        <v>0.21069414383771945</v>
      </c>
      <c r="C19" s="13">
        <f t="shared" si="0"/>
        <v>1972</v>
      </c>
      <c r="D19" s="17">
        <v>0.19017967966181515</v>
      </c>
      <c r="E19" s="13">
        <f t="shared" si="3"/>
        <v>2002</v>
      </c>
      <c r="F19" s="20">
        <v>-0.22101565746179996</v>
      </c>
      <c r="J19" s="2"/>
      <c r="K19" s="2"/>
      <c r="L19" s="2"/>
    </row>
    <row r="20" spans="1:12" ht="16.5" customHeight="1">
      <c r="A20" s="12">
        <f t="shared" si="2"/>
        <v>1943</v>
      </c>
      <c r="B20" s="17">
        <v>0.25790529855226785</v>
      </c>
      <c r="C20" s="13">
        <f t="shared" si="0"/>
        <v>1973</v>
      </c>
      <c r="D20" s="17">
        <v>-0.14004390220696683</v>
      </c>
      <c r="E20" s="13">
        <f t="shared" si="3"/>
        <v>2003</v>
      </c>
      <c r="F20" s="20">
        <v>0.28689628788733423</v>
      </c>
      <c r="J20" s="2"/>
      <c r="K20" s="2"/>
      <c r="L20" s="2"/>
    </row>
    <row r="21" spans="1:12" ht="16.5" customHeight="1">
      <c r="A21" s="12">
        <f t="shared" si="2"/>
        <v>1944</v>
      </c>
      <c r="B21" s="17">
        <v>0.19683978333088215</v>
      </c>
      <c r="C21" s="13">
        <f t="shared" si="0"/>
        <v>1974</v>
      </c>
      <c r="D21" s="17">
        <v>-0.26483781996045053</v>
      </c>
      <c r="E21" s="13">
        <f t="shared" si="3"/>
        <v>2004</v>
      </c>
      <c r="F21" s="20">
        <v>0.10878801055962217</v>
      </c>
      <c r="J21" s="2"/>
      <c r="K21" s="2"/>
      <c r="L21" s="2"/>
    </row>
    <row r="22" spans="1:12" ht="16.5" customHeight="1">
      <c r="A22" s="12">
        <f t="shared" si="2"/>
        <v>1945</v>
      </c>
      <c r="B22" s="17">
        <v>0.36453178758038751</v>
      </c>
      <c r="C22" s="13">
        <f t="shared" si="0"/>
        <v>1975</v>
      </c>
      <c r="D22" s="17">
        <v>0.37220672295079016</v>
      </c>
      <c r="E22" s="13">
        <f t="shared" si="3"/>
        <v>2005</v>
      </c>
      <c r="F22" s="20">
        <v>4.9075071794038472E-2</v>
      </c>
      <c r="J22" s="2"/>
      <c r="K22" s="2"/>
      <c r="L22" s="2"/>
    </row>
    <row r="23" spans="1:12" ht="16.5" customHeight="1">
      <c r="A23" s="12">
        <f t="shared" si="2"/>
        <v>1946</v>
      </c>
      <c r="B23" s="17">
        <v>-8.1829274873468361E-2</v>
      </c>
      <c r="C23" s="13">
        <f t="shared" si="0"/>
        <v>1976</v>
      </c>
      <c r="D23" s="17">
        <v>0.23920194979636178</v>
      </c>
      <c r="E23" s="13">
        <f t="shared" si="3"/>
        <v>2006</v>
      </c>
      <c r="F23" s="20">
        <v>0.15797436407030041</v>
      </c>
      <c r="J23" s="2"/>
      <c r="K23" s="2"/>
      <c r="L23" s="2"/>
    </row>
    <row r="24" spans="1:12" ht="16.5" customHeight="1">
      <c r="A24" s="12">
        <f t="shared" si="2"/>
        <v>1947</v>
      </c>
      <c r="B24" s="17">
        <v>5.2662263666195086E-2</v>
      </c>
      <c r="C24" s="13">
        <f t="shared" si="0"/>
        <v>1977</v>
      </c>
      <c r="D24" s="17">
        <v>-7.1499144823488403E-2</v>
      </c>
      <c r="E24" s="13">
        <f t="shared" si="3"/>
        <v>2007</v>
      </c>
      <c r="F24" s="20">
        <v>5.4967867299897888E-2</v>
      </c>
      <c r="J24" s="2"/>
      <c r="K24" s="2"/>
      <c r="L24" s="2"/>
    </row>
    <row r="25" spans="1:12" ht="16.5" customHeight="1">
      <c r="A25" s="12">
        <f t="shared" si="2"/>
        <v>1948</v>
      </c>
      <c r="B25" s="17">
        <v>5.0915839844778654E-2</v>
      </c>
      <c r="C25" s="13">
        <f t="shared" si="0"/>
        <v>1978</v>
      </c>
      <c r="D25" s="17">
        <v>6.5597436154967381E-2</v>
      </c>
      <c r="E25" s="13">
        <f t="shared" si="3"/>
        <v>2008</v>
      </c>
      <c r="F25" s="20">
        <v>-0.37002296545056845</v>
      </c>
      <c r="J25" s="2"/>
      <c r="K25" s="2"/>
      <c r="L25" s="2"/>
    </row>
    <row r="26" spans="1:12" ht="16.5" customHeight="1">
      <c r="A26" s="12">
        <f t="shared" si="2"/>
        <v>1949</v>
      </c>
      <c r="B26" s="17">
        <v>0.18081846120639833</v>
      </c>
      <c r="C26" s="13">
        <f t="shared" si="0"/>
        <v>1979</v>
      </c>
      <c r="D26" s="17">
        <v>0.18610270950880725</v>
      </c>
      <c r="E26" s="13">
        <f t="shared" si="3"/>
        <v>2009</v>
      </c>
      <c r="F26" s="20">
        <v>0.26449889048938036</v>
      </c>
      <c r="J26" s="2"/>
      <c r="K26" s="2"/>
      <c r="L26" s="2"/>
    </row>
    <row r="27" spans="1:12" ht="16.5" customHeight="1">
      <c r="A27" s="12">
        <f t="shared" si="2"/>
        <v>1950</v>
      </c>
      <c r="B27" s="17">
        <v>0.30568632173978028</v>
      </c>
      <c r="C27" s="13">
        <f t="shared" si="0"/>
        <v>1980</v>
      </c>
      <c r="D27" s="17">
        <v>0.32488623676526296</v>
      </c>
      <c r="E27" s="13">
        <f t="shared" si="3"/>
        <v>2010</v>
      </c>
      <c r="F27" s="20">
        <v>0.15060009958347553</v>
      </c>
      <c r="J27" s="2"/>
      <c r="K27" s="2"/>
      <c r="L27" s="2"/>
    </row>
    <row r="28" spans="1:12" ht="16.5" customHeight="1">
      <c r="A28" s="12">
        <f t="shared" si="2"/>
        <v>1951</v>
      </c>
      <c r="B28" s="17">
        <v>0.24544847059454589</v>
      </c>
      <c r="C28" s="13">
        <f t="shared" si="0"/>
        <v>1981</v>
      </c>
      <c r="D28" s="17">
        <v>-4.8868443586716603E-2</v>
      </c>
      <c r="E28" s="13">
        <f t="shared" si="3"/>
        <v>2011</v>
      </c>
      <c r="F28" s="20">
        <v>2.1078735340954058E-2</v>
      </c>
      <c r="J28" s="2"/>
      <c r="K28" s="2"/>
      <c r="L28" s="2"/>
    </row>
    <row r="29" spans="1:12" ht="16.5" customHeight="1">
      <c r="A29" s="12">
        <f t="shared" si="2"/>
        <v>1952</v>
      </c>
      <c r="B29" s="17">
        <v>0.18502409465703606</v>
      </c>
      <c r="C29" s="13">
        <f t="shared" si="0"/>
        <v>1982</v>
      </c>
      <c r="D29" s="17">
        <v>0.21553205958217148</v>
      </c>
      <c r="E29" s="13">
        <f t="shared" si="3"/>
        <v>2012</v>
      </c>
      <c r="F29" s="20">
        <v>0.16001655172343865</v>
      </c>
      <c r="J29" s="2"/>
      <c r="K29" s="2"/>
      <c r="L29" s="2"/>
    </row>
    <row r="30" spans="1:12" ht="16.5" customHeight="1">
      <c r="A30" s="12">
        <f t="shared" si="2"/>
        <v>1953</v>
      </c>
      <c r="B30" s="17">
        <v>-1.1030287825758434E-2</v>
      </c>
      <c r="C30" s="13">
        <f t="shared" si="0"/>
        <v>1983</v>
      </c>
      <c r="D30" s="17">
        <v>0.22547091926599894</v>
      </c>
      <c r="E30" s="13">
        <f t="shared" si="3"/>
        <v>2013</v>
      </c>
      <c r="F30" s="20">
        <v>0.32386206736835432</v>
      </c>
      <c r="J30" s="2"/>
      <c r="K30" s="2"/>
      <c r="L30" s="2"/>
    </row>
    <row r="31" spans="1:12" ht="16.5" customHeight="1">
      <c r="A31" s="12">
        <f t="shared" si="2"/>
        <v>1954</v>
      </c>
      <c r="B31" s="17">
        <v>0.52407803896439087</v>
      </c>
      <c r="C31" s="13">
        <f t="shared" si="0"/>
        <v>1984</v>
      </c>
      <c r="D31" s="17">
        <v>6.2541100887729906E-2</v>
      </c>
      <c r="E31" s="13">
        <f t="shared" si="3"/>
        <v>2014</v>
      </c>
      <c r="F31" s="20">
        <v>0.1368967585324099</v>
      </c>
      <c r="J31" s="2"/>
      <c r="K31" s="2"/>
      <c r="L31" s="2"/>
    </row>
    <row r="32" spans="1:12" ht="16.5" customHeight="1" thickBot="1">
      <c r="A32" s="14">
        <f t="shared" si="2"/>
        <v>1955</v>
      </c>
      <c r="B32" s="18">
        <v>0.31436297160806359</v>
      </c>
      <c r="C32" s="15">
        <f t="shared" si="0"/>
        <v>1985</v>
      </c>
      <c r="D32" s="18">
        <v>0.31738788146133268</v>
      </c>
      <c r="E32" s="15">
        <f t="shared" si="3"/>
        <v>2015</v>
      </c>
      <c r="F32" s="21">
        <v>3.0243799565842444E-2</v>
      </c>
      <c r="J32" s="2"/>
      <c r="K32" s="2"/>
      <c r="L32" s="2"/>
    </row>
    <row r="33" spans="1:6" ht="16.5" customHeight="1">
      <c r="A33" s="4"/>
      <c r="B33" s="5" t="s">
        <v>2</v>
      </c>
      <c r="C33" s="22">
        <v>0.11889286330269147</v>
      </c>
      <c r="D33" s="6"/>
      <c r="E33" s="5" t="s">
        <v>3</v>
      </c>
      <c r="F33" s="24">
        <v>0.1985934521870043</v>
      </c>
    </row>
    <row r="34" spans="1:6" ht="16.5" customHeight="1" thickBot="1">
      <c r="A34" s="7"/>
      <c r="B34" s="8" t="s">
        <v>4</v>
      </c>
      <c r="C34" s="23">
        <v>0.13998455442404123</v>
      </c>
      <c r="D34" s="9"/>
      <c r="E34" s="8" t="s">
        <v>5</v>
      </c>
      <c r="F34" s="25">
        <v>9.9557966002777221E-2</v>
      </c>
    </row>
    <row r="35" spans="1:6">
      <c r="C35" s="1"/>
    </row>
    <row r="36" spans="1:6">
      <c r="C36" s="1"/>
    </row>
  </sheetData>
  <mergeCells count="2">
    <mergeCell ref="A2:F2"/>
    <mergeCell ref="A1:F1"/>
  </mergeCells>
  <conditionalFormatting sqref="B3:B32 D3:D32 F3:F32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91"/>
  <sheetViews>
    <sheetView workbookViewId="0" xr3:uid="{958C4451-9541-5A59-BF78-D2F731DF1C81}">
      <selection activeCell="F2" sqref="F2"/>
    </sheetView>
  </sheetViews>
  <sheetFormatPr defaultRowHeight="15"/>
  <sheetData>
    <row r="2" spans="1:3">
      <c r="A2" s="26">
        <v>1926</v>
      </c>
      <c r="B2">
        <v>0.11138069245697602</v>
      </c>
      <c r="C2">
        <f>B2+1</f>
        <v>1.111380692456976</v>
      </c>
    </row>
    <row r="3" spans="1:3">
      <c r="A3" s="26">
        <f>A2+1</f>
        <v>1927</v>
      </c>
      <c r="B3">
        <v>0.3710376199483767</v>
      </c>
      <c r="C3">
        <f t="shared" ref="C3:C66" si="0">B3+1</f>
        <v>1.3710376199483767</v>
      </c>
    </row>
    <row r="4" spans="1:3">
      <c r="A4" s="27">
        <f>A3+1</f>
        <v>1928</v>
      </c>
      <c r="B4">
        <v>0.43312738816759477</v>
      </c>
      <c r="C4">
        <f t="shared" si="0"/>
        <v>1.4331273881675948</v>
      </c>
    </row>
    <row r="5" spans="1:3">
      <c r="A5" s="26">
        <f>A4+1</f>
        <v>1929</v>
      </c>
      <c r="B5">
        <v>-8.9176327610709261E-2</v>
      </c>
      <c r="C5">
        <f t="shared" si="0"/>
        <v>0.91082367238929074</v>
      </c>
    </row>
    <row r="6" spans="1:3">
      <c r="A6" s="26">
        <f t="shared" ref="A6:A69" si="1">A5+1</f>
        <v>1930</v>
      </c>
      <c r="B6">
        <v>-0.2525495923079164</v>
      </c>
      <c r="C6">
        <f t="shared" si="0"/>
        <v>0.7474504076920836</v>
      </c>
    </row>
    <row r="7" spans="1:3">
      <c r="A7" s="26">
        <f t="shared" si="1"/>
        <v>1931</v>
      </c>
      <c r="B7">
        <v>-0.43337998166707259</v>
      </c>
      <c r="C7">
        <f t="shared" si="0"/>
        <v>0.56662001833292741</v>
      </c>
    </row>
    <row r="8" spans="1:3">
      <c r="A8" s="26">
        <f t="shared" si="1"/>
        <v>1932</v>
      </c>
      <c r="B8">
        <v>-8.8404276661157466E-2</v>
      </c>
      <c r="C8">
        <f t="shared" si="0"/>
        <v>0.91159572333884253</v>
      </c>
    </row>
    <row r="9" spans="1:3">
      <c r="A9" s="26">
        <f t="shared" si="1"/>
        <v>1933</v>
      </c>
      <c r="B9">
        <v>0.5287684514747617</v>
      </c>
      <c r="C9">
        <f t="shared" si="0"/>
        <v>1.5287684514747617</v>
      </c>
    </row>
    <row r="10" spans="1:3">
      <c r="A10" s="26">
        <f t="shared" si="1"/>
        <v>1934</v>
      </c>
      <c r="B10">
        <v>-2.3553461014146237E-2</v>
      </c>
      <c r="C10">
        <f t="shared" si="0"/>
        <v>0.97644653898585376</v>
      </c>
    </row>
    <row r="11" spans="1:3">
      <c r="A11" s="26">
        <f t="shared" si="1"/>
        <v>1935</v>
      </c>
      <c r="B11">
        <v>0.47193891940350308</v>
      </c>
      <c r="C11">
        <f t="shared" si="0"/>
        <v>1.4719389194035031</v>
      </c>
    </row>
    <row r="12" spans="1:3">
      <c r="A12" s="26">
        <f t="shared" si="1"/>
        <v>1936</v>
      </c>
      <c r="B12">
        <v>0.32822748576660254</v>
      </c>
      <c r="C12">
        <f t="shared" si="0"/>
        <v>1.3282274857666025</v>
      </c>
    </row>
    <row r="13" spans="1:3">
      <c r="A13" s="26">
        <f t="shared" si="1"/>
        <v>1937</v>
      </c>
      <c r="B13">
        <v>-0.35261874017481398</v>
      </c>
      <c r="C13">
        <f t="shared" si="0"/>
        <v>0.64738125982518602</v>
      </c>
    </row>
    <row r="14" spans="1:3">
      <c r="A14" s="26">
        <f t="shared" si="1"/>
        <v>1938</v>
      </c>
      <c r="B14">
        <v>0.33198566209692082</v>
      </c>
      <c r="C14">
        <f t="shared" si="0"/>
        <v>1.3319856620969208</v>
      </c>
    </row>
    <row r="15" spans="1:3">
      <c r="A15" s="26">
        <f t="shared" si="1"/>
        <v>1939</v>
      </c>
      <c r="B15">
        <v>-9.1611902485196905E-3</v>
      </c>
      <c r="C15">
        <f t="shared" si="0"/>
        <v>0.99083880975148031</v>
      </c>
    </row>
    <row r="16" spans="1:3">
      <c r="A16" s="26">
        <f t="shared" si="1"/>
        <v>1940</v>
      </c>
      <c r="B16">
        <v>-0.10081618676512427</v>
      </c>
      <c r="C16">
        <f t="shared" si="0"/>
        <v>0.89918381323487573</v>
      </c>
    </row>
    <row r="17" spans="1:3">
      <c r="A17" s="26">
        <f t="shared" si="1"/>
        <v>1941</v>
      </c>
      <c r="B17">
        <v>-0.11771346397462101</v>
      </c>
      <c r="C17">
        <f t="shared" si="0"/>
        <v>0.88228653602537899</v>
      </c>
    </row>
    <row r="18" spans="1:3">
      <c r="A18" s="26">
        <f t="shared" si="1"/>
        <v>1942</v>
      </c>
      <c r="B18">
        <v>0.21069414383771945</v>
      </c>
      <c r="C18">
        <f t="shared" si="0"/>
        <v>1.2106941438377194</v>
      </c>
    </row>
    <row r="19" spans="1:3">
      <c r="A19" s="26">
        <f t="shared" si="1"/>
        <v>1943</v>
      </c>
      <c r="B19">
        <v>0.25790529855226785</v>
      </c>
      <c r="C19">
        <f t="shared" si="0"/>
        <v>1.2579052985522678</v>
      </c>
    </row>
    <row r="20" spans="1:3">
      <c r="A20" s="26">
        <f t="shared" si="1"/>
        <v>1944</v>
      </c>
      <c r="B20">
        <v>0.19683978333088215</v>
      </c>
      <c r="C20">
        <f t="shared" si="0"/>
        <v>1.1968397833308821</v>
      </c>
    </row>
    <row r="21" spans="1:3">
      <c r="A21" s="26">
        <f t="shared" si="1"/>
        <v>1945</v>
      </c>
      <c r="B21">
        <v>0.36453178758038751</v>
      </c>
      <c r="C21">
        <f t="shared" si="0"/>
        <v>1.3645317875803875</v>
      </c>
    </row>
    <row r="22" spans="1:3">
      <c r="A22" s="26">
        <f t="shared" si="1"/>
        <v>1946</v>
      </c>
      <c r="B22">
        <v>-8.1829274873468361E-2</v>
      </c>
      <c r="C22">
        <f t="shared" si="0"/>
        <v>0.91817072512653164</v>
      </c>
    </row>
    <row r="23" spans="1:3">
      <c r="A23" s="26">
        <f t="shared" si="1"/>
        <v>1947</v>
      </c>
      <c r="B23">
        <v>5.26622636661951E-2</v>
      </c>
      <c r="C23">
        <f t="shared" si="0"/>
        <v>1.0526622636661951</v>
      </c>
    </row>
    <row r="24" spans="1:3">
      <c r="A24" s="26">
        <f t="shared" si="1"/>
        <v>1948</v>
      </c>
      <c r="B24">
        <v>5.0915839844778654E-2</v>
      </c>
      <c r="C24">
        <f t="shared" si="0"/>
        <v>1.0509158398447787</v>
      </c>
    </row>
    <row r="25" spans="1:3">
      <c r="A25" s="26">
        <f t="shared" si="1"/>
        <v>1949</v>
      </c>
      <c r="B25">
        <v>0.18081846120639833</v>
      </c>
      <c r="C25">
        <f t="shared" si="0"/>
        <v>1.1808184612063983</v>
      </c>
    </row>
    <row r="26" spans="1:3">
      <c r="A26" s="26">
        <f t="shared" si="1"/>
        <v>1950</v>
      </c>
      <c r="B26">
        <v>0.30568632173978028</v>
      </c>
      <c r="C26">
        <f t="shared" si="0"/>
        <v>1.3056863217397803</v>
      </c>
    </row>
    <row r="27" spans="1:3">
      <c r="A27" s="26">
        <f t="shared" si="1"/>
        <v>1951</v>
      </c>
      <c r="B27">
        <v>0.24544847059454589</v>
      </c>
      <c r="C27">
        <f t="shared" si="0"/>
        <v>1.2454484705945459</v>
      </c>
    </row>
    <row r="28" spans="1:3">
      <c r="A28" s="26">
        <f t="shared" si="1"/>
        <v>1952</v>
      </c>
      <c r="B28">
        <v>0.18502409465703606</v>
      </c>
      <c r="C28">
        <f t="shared" si="0"/>
        <v>1.1850240946570361</v>
      </c>
    </row>
    <row r="29" spans="1:3">
      <c r="A29" s="26">
        <f t="shared" si="1"/>
        <v>1953</v>
      </c>
      <c r="B29">
        <v>-1.1030287825758434E-2</v>
      </c>
      <c r="C29">
        <f t="shared" si="0"/>
        <v>0.98896971217424157</v>
      </c>
    </row>
    <row r="30" spans="1:3">
      <c r="A30" s="26">
        <f t="shared" si="1"/>
        <v>1954</v>
      </c>
      <c r="B30">
        <v>0.52407803896439087</v>
      </c>
      <c r="C30">
        <f t="shared" si="0"/>
        <v>1.5240780389643909</v>
      </c>
    </row>
    <row r="31" spans="1:3">
      <c r="A31" s="26">
        <f t="shared" si="1"/>
        <v>1955</v>
      </c>
      <c r="B31">
        <v>0.31436297160806359</v>
      </c>
      <c r="C31">
        <f t="shared" si="0"/>
        <v>1.3143629716080636</v>
      </c>
    </row>
    <row r="32" spans="1:3">
      <c r="A32" s="26">
        <f t="shared" si="1"/>
        <v>1956</v>
      </c>
      <c r="B32">
        <v>6.6108703795434431E-2</v>
      </c>
      <c r="C32">
        <f t="shared" si="0"/>
        <v>1.0661087037954344</v>
      </c>
    </row>
    <row r="33" spans="1:3">
      <c r="A33" s="26">
        <f t="shared" si="1"/>
        <v>1957</v>
      </c>
      <c r="B33">
        <v>-0.10849711197150858</v>
      </c>
      <c r="C33">
        <f t="shared" si="0"/>
        <v>0.89150288802849142</v>
      </c>
    </row>
    <row r="34" spans="1:3">
      <c r="A34" s="26">
        <f t="shared" si="1"/>
        <v>1958</v>
      </c>
      <c r="B34">
        <v>0.43353957795300846</v>
      </c>
      <c r="C34">
        <f t="shared" si="0"/>
        <v>1.4335395779530085</v>
      </c>
    </row>
    <row r="35" spans="1:3">
      <c r="A35" s="26">
        <f t="shared" si="1"/>
        <v>1959</v>
      </c>
      <c r="B35">
        <v>0.11920131220073293</v>
      </c>
      <c r="C35">
        <f t="shared" si="0"/>
        <v>1.1192013122007329</v>
      </c>
    </row>
    <row r="36" spans="1:3">
      <c r="A36" s="26">
        <f t="shared" si="1"/>
        <v>1960</v>
      </c>
      <c r="B36">
        <v>4.7475373411816069E-3</v>
      </c>
      <c r="C36">
        <f t="shared" si="0"/>
        <v>1.0047475373411816</v>
      </c>
    </row>
    <row r="37" spans="1:3">
      <c r="A37" s="26">
        <f t="shared" si="1"/>
        <v>1961</v>
      </c>
      <c r="B37">
        <v>0.26804403253195885</v>
      </c>
      <c r="C37">
        <f t="shared" si="0"/>
        <v>1.2680440325319589</v>
      </c>
    </row>
    <row r="38" spans="1:3">
      <c r="A38" s="26">
        <f t="shared" si="1"/>
        <v>1962</v>
      </c>
      <c r="B38">
        <v>-8.7974242662203439E-2</v>
      </c>
      <c r="C38">
        <f t="shared" si="0"/>
        <v>0.91202575733779656</v>
      </c>
    </row>
    <row r="39" spans="1:3">
      <c r="A39" s="26">
        <f t="shared" si="1"/>
        <v>1963</v>
      </c>
      <c r="B39">
        <v>0.22698914503774881</v>
      </c>
      <c r="C39">
        <f t="shared" si="0"/>
        <v>1.2269891450377488</v>
      </c>
    </row>
    <row r="40" spans="1:3">
      <c r="A40" s="26">
        <f t="shared" si="1"/>
        <v>1964</v>
      </c>
      <c r="B40">
        <v>0.16365883022882488</v>
      </c>
      <c r="C40">
        <f t="shared" si="0"/>
        <v>1.1636588302288249</v>
      </c>
    </row>
    <row r="41" spans="1:3">
      <c r="A41" s="26">
        <f t="shared" si="1"/>
        <v>1965</v>
      </c>
      <c r="B41">
        <v>0.12364864318309587</v>
      </c>
      <c r="C41">
        <f t="shared" si="0"/>
        <v>1.1236486431830959</v>
      </c>
    </row>
    <row r="42" spans="1:3">
      <c r="A42" s="26">
        <f t="shared" si="1"/>
        <v>1966</v>
      </c>
      <c r="B42">
        <v>-0.10097598467538826</v>
      </c>
      <c r="C42">
        <f t="shared" si="0"/>
        <v>0.89902401532461174</v>
      </c>
    </row>
    <row r="43" spans="1:3">
      <c r="A43" s="26">
        <f t="shared" si="1"/>
        <v>1967</v>
      </c>
      <c r="B43">
        <v>0.23946764232780193</v>
      </c>
      <c r="C43">
        <f t="shared" si="0"/>
        <v>1.2394676423278019</v>
      </c>
    </row>
    <row r="44" spans="1:3">
      <c r="A44" s="26">
        <f t="shared" si="1"/>
        <v>1968</v>
      </c>
      <c r="B44">
        <v>0.10979602131968935</v>
      </c>
      <c r="C44">
        <f t="shared" si="0"/>
        <v>1.1097960213196894</v>
      </c>
    </row>
    <row r="45" spans="1:3">
      <c r="A45" s="26">
        <f t="shared" si="1"/>
        <v>1969</v>
      </c>
      <c r="B45">
        <v>-8.4776073714866729E-2</v>
      </c>
      <c r="C45">
        <f t="shared" si="0"/>
        <v>0.91522392628513327</v>
      </c>
    </row>
    <row r="46" spans="1:3">
      <c r="A46" s="26">
        <f t="shared" si="1"/>
        <v>1970</v>
      </c>
      <c r="B46">
        <v>3.9527245599860539E-2</v>
      </c>
      <c r="C46">
        <f t="shared" si="0"/>
        <v>1.0395272455998605</v>
      </c>
    </row>
    <row r="47" spans="1:3">
      <c r="A47" s="26">
        <f t="shared" si="1"/>
        <v>1971</v>
      </c>
      <c r="B47">
        <v>0.14307235031567256</v>
      </c>
      <c r="C47">
        <f t="shared" si="0"/>
        <v>1.1430723503156726</v>
      </c>
    </row>
    <row r="48" spans="1:3">
      <c r="A48" s="26">
        <f t="shared" si="1"/>
        <v>1972</v>
      </c>
      <c r="B48">
        <v>0.19017967966181515</v>
      </c>
      <c r="C48">
        <f t="shared" si="0"/>
        <v>1.1901796796618151</v>
      </c>
    </row>
    <row r="49" spans="1:3">
      <c r="A49" s="26">
        <f t="shared" si="1"/>
        <v>1973</v>
      </c>
      <c r="B49">
        <v>-0.14004390220696683</v>
      </c>
      <c r="C49">
        <f t="shared" si="0"/>
        <v>0.85995609779303317</v>
      </c>
    </row>
    <row r="50" spans="1:3">
      <c r="A50" s="26">
        <f t="shared" si="1"/>
        <v>1974</v>
      </c>
      <c r="B50">
        <v>-0.26483781996045053</v>
      </c>
      <c r="C50">
        <f t="shared" si="0"/>
        <v>0.73516218003954947</v>
      </c>
    </row>
    <row r="51" spans="1:3">
      <c r="A51" s="26">
        <f t="shared" si="1"/>
        <v>1975</v>
      </c>
      <c r="B51">
        <v>0.37220672295079016</v>
      </c>
      <c r="C51">
        <f t="shared" si="0"/>
        <v>1.3722067229507902</v>
      </c>
    </row>
    <row r="52" spans="1:3">
      <c r="A52" s="26">
        <f t="shared" si="1"/>
        <v>1976</v>
      </c>
      <c r="B52">
        <v>0.23920194979636178</v>
      </c>
      <c r="C52">
        <f t="shared" si="0"/>
        <v>1.2392019497963618</v>
      </c>
    </row>
    <row r="53" spans="1:3">
      <c r="A53" s="26">
        <f t="shared" si="1"/>
        <v>1977</v>
      </c>
      <c r="B53">
        <v>-7.1499144823488403E-2</v>
      </c>
      <c r="C53">
        <f t="shared" si="0"/>
        <v>0.9285008551765116</v>
      </c>
    </row>
    <row r="54" spans="1:3">
      <c r="A54" s="26">
        <f t="shared" si="1"/>
        <v>1978</v>
      </c>
      <c r="B54">
        <v>6.5597436154967381E-2</v>
      </c>
      <c r="C54">
        <f t="shared" si="0"/>
        <v>1.0655974361549674</v>
      </c>
    </row>
    <row r="55" spans="1:3">
      <c r="A55" s="26">
        <f t="shared" si="1"/>
        <v>1979</v>
      </c>
      <c r="B55">
        <v>0.18610270950880725</v>
      </c>
      <c r="C55">
        <f t="shared" si="0"/>
        <v>1.1861027095088073</v>
      </c>
    </row>
    <row r="56" spans="1:3">
      <c r="A56" s="26">
        <f t="shared" si="1"/>
        <v>1980</v>
      </c>
      <c r="B56">
        <v>0.32488623676526296</v>
      </c>
      <c r="C56">
        <f t="shared" si="0"/>
        <v>1.324886236765263</v>
      </c>
    </row>
    <row r="57" spans="1:3">
      <c r="A57" s="26">
        <f t="shared" si="1"/>
        <v>1981</v>
      </c>
      <c r="B57">
        <v>-4.8868443586716603E-2</v>
      </c>
      <c r="C57">
        <f t="shared" si="0"/>
        <v>0.9511315564132834</v>
      </c>
    </row>
    <row r="58" spans="1:3">
      <c r="A58" s="26">
        <f t="shared" si="1"/>
        <v>1982</v>
      </c>
      <c r="B58">
        <v>0.21553205958217148</v>
      </c>
      <c r="C58">
        <f t="shared" si="0"/>
        <v>1.2155320595821715</v>
      </c>
    </row>
    <row r="59" spans="1:3">
      <c r="A59" s="26">
        <f t="shared" si="1"/>
        <v>1983</v>
      </c>
      <c r="B59">
        <v>0.22547091926599894</v>
      </c>
      <c r="C59">
        <f t="shared" si="0"/>
        <v>1.2254709192659989</v>
      </c>
    </row>
    <row r="60" spans="1:3">
      <c r="A60" s="26">
        <f t="shared" si="1"/>
        <v>1984</v>
      </c>
      <c r="B60">
        <v>6.2541100887729906E-2</v>
      </c>
      <c r="C60">
        <f t="shared" si="0"/>
        <v>1.0625411008877299</v>
      </c>
    </row>
    <row r="61" spans="1:3">
      <c r="A61" s="26">
        <f t="shared" si="1"/>
        <v>1985</v>
      </c>
      <c r="B61">
        <v>0.31738788146133268</v>
      </c>
      <c r="C61">
        <f t="shared" si="0"/>
        <v>1.3173878814613327</v>
      </c>
    </row>
    <row r="62" spans="1:3">
      <c r="A62" s="26">
        <f t="shared" si="1"/>
        <v>1986</v>
      </c>
      <c r="B62">
        <v>0.18668065553543101</v>
      </c>
      <c r="C62">
        <f t="shared" si="0"/>
        <v>1.186680655535431</v>
      </c>
    </row>
    <row r="63" spans="1:3">
      <c r="A63" s="26">
        <f t="shared" si="1"/>
        <v>1987</v>
      </c>
      <c r="B63">
        <v>5.262814662455062E-2</v>
      </c>
      <c r="C63">
        <f t="shared" si="0"/>
        <v>1.0526281466245506</v>
      </c>
    </row>
    <row r="64" spans="1:3">
      <c r="A64" s="26">
        <f t="shared" si="1"/>
        <v>1988</v>
      </c>
      <c r="B64">
        <v>0.1660999478939944</v>
      </c>
      <c r="C64">
        <f t="shared" si="0"/>
        <v>1.1660999478939944</v>
      </c>
    </row>
    <row r="65" spans="1:3">
      <c r="A65" s="26">
        <f t="shared" si="1"/>
        <v>1989</v>
      </c>
      <c r="B65">
        <v>0.31684905250430639</v>
      </c>
      <c r="C65">
        <f t="shared" si="0"/>
        <v>1.3168490525043064</v>
      </c>
    </row>
    <row r="66" spans="1:3">
      <c r="A66" s="26">
        <f t="shared" si="1"/>
        <v>1990</v>
      </c>
      <c r="B66">
        <v>-3.0970238967729213E-2</v>
      </c>
      <c r="C66">
        <f t="shared" si="0"/>
        <v>0.96902976103227079</v>
      </c>
    </row>
    <row r="67" spans="1:3">
      <c r="A67" s="26">
        <f t="shared" si="1"/>
        <v>1991</v>
      </c>
      <c r="B67">
        <v>0.30458622013163161</v>
      </c>
      <c r="C67">
        <f t="shared" ref="C67:C90" si="2">B67+1</f>
        <v>1.3045862201316316</v>
      </c>
    </row>
    <row r="68" spans="1:3">
      <c r="A68" s="26">
        <f t="shared" si="1"/>
        <v>1992</v>
      </c>
      <c r="B68">
        <v>7.6440411262174379E-2</v>
      </c>
      <c r="C68">
        <f t="shared" si="2"/>
        <v>1.0764404112621744</v>
      </c>
    </row>
    <row r="69" spans="1:3">
      <c r="A69" s="26">
        <f t="shared" si="1"/>
        <v>1993</v>
      </c>
      <c r="B69">
        <v>0.10079356319147137</v>
      </c>
      <c r="C69">
        <f t="shared" si="2"/>
        <v>1.1007935631914714</v>
      </c>
    </row>
    <row r="70" spans="1:3">
      <c r="A70" s="26">
        <f t="shared" ref="A70:A91" si="3">A69+1</f>
        <v>1994</v>
      </c>
      <c r="B70">
        <v>1.3161623948316548E-2</v>
      </c>
      <c r="C70">
        <f t="shared" si="2"/>
        <v>1.0131616239483165</v>
      </c>
    </row>
    <row r="71" spans="1:3">
      <c r="A71" s="26">
        <f t="shared" si="3"/>
        <v>1995</v>
      </c>
      <c r="B71">
        <v>0.37574977766538731</v>
      </c>
      <c r="C71">
        <f t="shared" si="2"/>
        <v>1.3757497776653873</v>
      </c>
    </row>
    <row r="72" spans="1:3">
      <c r="A72" s="26">
        <f t="shared" si="3"/>
        <v>1996</v>
      </c>
      <c r="B72">
        <v>0.22956040650162168</v>
      </c>
      <c r="C72">
        <f t="shared" si="2"/>
        <v>1.2295604065016217</v>
      </c>
    </row>
    <row r="73" spans="1:3">
      <c r="A73" s="26">
        <f t="shared" si="3"/>
        <v>1997</v>
      </c>
      <c r="B73">
        <v>0.33377176039925405</v>
      </c>
      <c r="C73">
        <f t="shared" si="2"/>
        <v>1.333771760399254</v>
      </c>
    </row>
    <row r="74" spans="1:3">
      <c r="A74" s="26">
        <f t="shared" si="3"/>
        <v>1998</v>
      </c>
      <c r="B74">
        <v>0.28579271892508329</v>
      </c>
      <c r="C74">
        <f t="shared" si="2"/>
        <v>1.2857927189250833</v>
      </c>
    </row>
    <row r="75" spans="1:3">
      <c r="A75" s="26">
        <f t="shared" si="3"/>
        <v>1999</v>
      </c>
      <c r="B75">
        <v>0.21044917495760695</v>
      </c>
      <c r="C75">
        <f t="shared" si="2"/>
        <v>1.210449174957607</v>
      </c>
    </row>
    <row r="76" spans="1:3">
      <c r="A76" s="26">
        <f t="shared" si="3"/>
        <v>2000</v>
      </c>
      <c r="B76">
        <v>-9.08733182123167E-2</v>
      </c>
      <c r="C76">
        <f t="shared" si="2"/>
        <v>0.9091266817876833</v>
      </c>
    </row>
    <row r="77" spans="1:3">
      <c r="A77" s="26">
        <f t="shared" si="3"/>
        <v>2001</v>
      </c>
      <c r="B77">
        <v>-0.11885801246376293</v>
      </c>
      <c r="C77">
        <f t="shared" si="2"/>
        <v>0.88114198753623707</v>
      </c>
    </row>
    <row r="78" spans="1:3">
      <c r="A78" s="26">
        <f t="shared" si="3"/>
        <v>2002</v>
      </c>
      <c r="B78">
        <v>-0.22101565746179996</v>
      </c>
      <c r="C78">
        <f t="shared" si="2"/>
        <v>0.77898434253820004</v>
      </c>
    </row>
    <row r="79" spans="1:3">
      <c r="A79" s="26">
        <f t="shared" si="3"/>
        <v>2003</v>
      </c>
      <c r="B79">
        <v>0.28689628788733423</v>
      </c>
      <c r="C79">
        <f t="shared" si="2"/>
        <v>1.2868962878873342</v>
      </c>
    </row>
    <row r="80" spans="1:3">
      <c r="A80" s="26">
        <f t="shared" si="3"/>
        <v>2004</v>
      </c>
      <c r="B80">
        <v>0.10878801055962217</v>
      </c>
      <c r="C80">
        <f t="shared" si="2"/>
        <v>1.1087880105596222</v>
      </c>
    </row>
    <row r="81" spans="1:3">
      <c r="A81" s="26">
        <f t="shared" si="3"/>
        <v>2005</v>
      </c>
      <c r="B81">
        <v>4.9075071794038472E-2</v>
      </c>
      <c r="C81">
        <f t="shared" si="2"/>
        <v>1.0490750717940385</v>
      </c>
    </row>
    <row r="82" spans="1:3">
      <c r="A82" s="26">
        <f t="shared" si="3"/>
        <v>2006</v>
      </c>
      <c r="B82">
        <v>0.15797436407030041</v>
      </c>
      <c r="C82">
        <f t="shared" si="2"/>
        <v>1.1579743640703004</v>
      </c>
    </row>
    <row r="83" spans="1:3">
      <c r="A83" s="26">
        <f t="shared" si="3"/>
        <v>2007</v>
      </c>
      <c r="B83">
        <v>5.4967867299897888E-2</v>
      </c>
      <c r="C83">
        <f t="shared" si="2"/>
        <v>1.0549678672998979</v>
      </c>
    </row>
    <row r="84" spans="1:3">
      <c r="A84" s="26">
        <f t="shared" si="3"/>
        <v>2008</v>
      </c>
      <c r="B84">
        <v>-0.37002296545056845</v>
      </c>
      <c r="C84">
        <f t="shared" si="2"/>
        <v>0.62997703454943155</v>
      </c>
    </row>
    <row r="85" spans="1:3">
      <c r="A85" s="26">
        <f t="shared" si="3"/>
        <v>2009</v>
      </c>
      <c r="B85">
        <v>0.26449889048938036</v>
      </c>
      <c r="C85">
        <f t="shared" si="2"/>
        <v>1.2644988904893804</v>
      </c>
    </row>
    <row r="86" spans="1:3">
      <c r="A86" s="26">
        <f t="shared" si="3"/>
        <v>2010</v>
      </c>
      <c r="B86">
        <v>0.15060009958347553</v>
      </c>
      <c r="C86">
        <f t="shared" si="2"/>
        <v>1.1506000995834755</v>
      </c>
    </row>
    <row r="87" spans="1:3">
      <c r="A87" s="26">
        <f t="shared" si="3"/>
        <v>2011</v>
      </c>
      <c r="B87">
        <v>2.1078735340954058E-2</v>
      </c>
      <c r="C87">
        <f t="shared" si="2"/>
        <v>1.0210787353409541</v>
      </c>
    </row>
    <row r="88" spans="1:3">
      <c r="A88" s="26">
        <f t="shared" si="3"/>
        <v>2012</v>
      </c>
      <c r="B88">
        <v>0.16001655172343865</v>
      </c>
      <c r="C88">
        <f t="shared" si="2"/>
        <v>1.1600165517234386</v>
      </c>
    </row>
    <row r="89" spans="1:3">
      <c r="A89" s="26">
        <f t="shared" si="3"/>
        <v>2013</v>
      </c>
      <c r="B89">
        <v>0.32386206736835432</v>
      </c>
      <c r="C89">
        <f t="shared" si="2"/>
        <v>1.3238620673683543</v>
      </c>
    </row>
    <row r="90" spans="1:3">
      <c r="A90" s="26">
        <f t="shared" si="3"/>
        <v>2014</v>
      </c>
      <c r="B90">
        <v>0.1368967585324099</v>
      </c>
      <c r="C90">
        <f t="shared" si="2"/>
        <v>1.1368967585324099</v>
      </c>
    </row>
    <row r="91" spans="1:3">
      <c r="A91" s="26">
        <f t="shared" si="3"/>
        <v>2015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5"/>
  <sheetViews>
    <sheetView tabSelected="1" workbookViewId="0" xr3:uid="{842E5F09-E766-5B8D-85AF-A39847EA96FD}">
      <selection sqref="A1:H1"/>
    </sheetView>
  </sheetViews>
  <sheetFormatPr defaultRowHeight="15"/>
  <cols>
    <col min="1" max="2" width="6.140625" customWidth="1"/>
    <col min="3" max="3" width="10.28515625" customWidth="1"/>
    <col min="4" max="4" width="10.5703125" customWidth="1"/>
    <col min="5" max="6" width="6.140625" customWidth="1"/>
    <col min="7" max="7" width="10.28515625" customWidth="1"/>
    <col min="8" max="8" width="10.5703125" customWidth="1"/>
  </cols>
  <sheetData>
    <row r="1" spans="1:8" ht="21.75" thickTop="1">
      <c r="A1" s="56" t="s">
        <v>6</v>
      </c>
      <c r="B1" s="57"/>
      <c r="C1" s="57"/>
      <c r="D1" s="57"/>
      <c r="E1" s="57"/>
      <c r="F1" s="57"/>
      <c r="G1" s="57"/>
      <c r="H1" s="58"/>
    </row>
    <row r="2" spans="1:8" ht="26.25" thickBot="1">
      <c r="A2" s="54" t="s">
        <v>7</v>
      </c>
      <c r="B2" s="55"/>
      <c r="C2" s="46" t="s">
        <v>8</v>
      </c>
      <c r="D2" s="46" t="s">
        <v>9</v>
      </c>
      <c r="E2" s="55" t="s">
        <v>7</v>
      </c>
      <c r="F2" s="55"/>
      <c r="G2" s="46" t="s">
        <v>8</v>
      </c>
      <c r="H2" s="33" t="s">
        <v>9</v>
      </c>
    </row>
    <row r="3" spans="1:8">
      <c r="A3" s="34">
        <v>1926</v>
      </c>
      <c r="B3" s="35">
        <v>1935</v>
      </c>
      <c r="C3" s="30">
        <f>PRODUCT('Annual TR 1-Column'!C2:C11)-1</f>
        <v>0.68728276849604431</v>
      </c>
      <c r="D3" s="28">
        <f>PRODUCT('Annual TR 1-Column'!C2:C11)^(1/10)-1</f>
        <v>5.3704384398405303E-2</v>
      </c>
      <c r="E3" s="37">
        <f>A43+1</f>
        <v>1967</v>
      </c>
      <c r="F3" s="35">
        <f>B43+1</f>
        <v>1976</v>
      </c>
      <c r="G3" s="30">
        <f>PRODUCT('Annual TR 1-Column'!C43:C52)-1</f>
        <v>0.91403078103787205</v>
      </c>
      <c r="H3" s="43">
        <f>PRODUCT('Annual TR 1-Column'!C43:C52)^(1/10)-1</f>
        <v>6.7074868868526982E-2</v>
      </c>
    </row>
    <row r="4" spans="1:8">
      <c r="A4" s="34">
        <f>A3+1</f>
        <v>1927</v>
      </c>
      <c r="B4" s="36">
        <f>B3+1</f>
        <v>1936</v>
      </c>
      <c r="C4" s="31">
        <f>PRODUCT('Annual TR 1-Column'!C3:C12)-1</f>
        <v>1.0164965655668619</v>
      </c>
      <c r="D4" s="29">
        <f>PRODUCT('Annual TR 1-Column'!C3:C12)^(1/10)-1</f>
        <v>7.2654227360660517E-2</v>
      </c>
      <c r="E4" s="38">
        <f>E3+1</f>
        <v>1968</v>
      </c>
      <c r="F4" s="36">
        <f>F3+1</f>
        <v>1977</v>
      </c>
      <c r="G4" s="31">
        <f>PRODUCT('Annual TR 1-Column'!C44:C53)-1</f>
        <v>0.43382461658310922</v>
      </c>
      <c r="H4" s="44">
        <f>PRODUCT('Annual TR 1-Column'!C44:C53)^(1/10)-1</f>
        <v>3.66916564221762E-2</v>
      </c>
    </row>
    <row r="5" spans="1:8">
      <c r="A5" s="34">
        <f t="shared" ref="A5:A28" si="0">A4+1</f>
        <v>1928</v>
      </c>
      <c r="B5" s="36">
        <f t="shared" ref="B5:B28" si="1">B4+1</f>
        <v>1937</v>
      </c>
      <c r="C5" s="31">
        <f>PRODUCT('Annual TR 1-Column'!C4:C13)-1</f>
        <v>-4.7843714821632966E-2</v>
      </c>
      <c r="D5" s="29">
        <f>PRODUCT('Annual TR 1-Column'!C4:C13)^(1/10)-1</f>
        <v>-4.8906110828069727E-3</v>
      </c>
      <c r="E5" s="38">
        <f>E4+1</f>
        <v>1969</v>
      </c>
      <c r="F5" s="36">
        <f>F4+1</f>
        <v>1978</v>
      </c>
      <c r="G5" s="31">
        <f>PRODUCT('Annual TR 1-Column'!C45:C54)-1</f>
        <v>0.37672131272375253</v>
      </c>
      <c r="H5" s="32">
        <f>PRODUCT('Annual TR 1-Column'!C45:C54)^(1/10)-1</f>
        <v>3.2487027076139929E-2</v>
      </c>
    </row>
    <row r="6" spans="1:8">
      <c r="A6" s="34">
        <f t="shared" si="0"/>
        <v>1929</v>
      </c>
      <c r="B6" s="36">
        <f t="shared" si="1"/>
        <v>1938</v>
      </c>
      <c r="C6" s="31">
        <f>PRODUCT('Annual TR 1-Column'!C5:C14)-1</f>
        <v>-0.11504132123617117</v>
      </c>
      <c r="D6" s="29">
        <f>PRODUCT('Annual TR 1-Column'!C5:C14)^(1/10)-1</f>
        <v>-1.2147054177452099E-2</v>
      </c>
      <c r="E6" s="38">
        <f t="shared" ref="E6:E16" si="2">E5+1</f>
        <v>1970</v>
      </c>
      <c r="F6" s="36">
        <f t="shared" ref="F6:F16" si="3">F5+1</f>
        <v>1979</v>
      </c>
      <c r="G6" s="31">
        <f>PRODUCT('Annual TR 1-Column'!C46:C55)-1</f>
        <v>0.7841894561128786</v>
      </c>
      <c r="H6" s="32">
        <f>PRODUCT('Annual TR 1-Column'!C46:C55)^(1/10)-1</f>
        <v>5.9605238859105736E-2</v>
      </c>
    </row>
    <row r="7" spans="1:8">
      <c r="A7" s="34">
        <f t="shared" si="0"/>
        <v>1930</v>
      </c>
      <c r="B7" s="36">
        <f t="shared" si="1"/>
        <v>1939</v>
      </c>
      <c r="C7" s="31">
        <f>PRODUCT('Annual TR 1-Column'!C6:C15)-1</f>
        <v>-3.7298403053775631E-2</v>
      </c>
      <c r="D7" s="29">
        <f>PRODUCT('Annual TR 1-Column'!C6:C15)^(1/10)-1</f>
        <v>-3.7939630047102435E-3</v>
      </c>
      <c r="E7" s="38">
        <f t="shared" si="2"/>
        <v>1971</v>
      </c>
      <c r="F7" s="36">
        <f t="shared" si="3"/>
        <v>1980</v>
      </c>
      <c r="G7" s="31">
        <f>PRODUCT('Annual TR 1-Column'!C47:C56)-1</f>
        <v>1.2739645008742326</v>
      </c>
      <c r="H7" s="32">
        <f>PRODUCT('Annual TR 1-Column'!C47:C56)^(1/10)-1</f>
        <v>8.5621331049762217E-2</v>
      </c>
    </row>
    <row r="8" spans="1:8">
      <c r="A8" s="34">
        <f t="shared" si="0"/>
        <v>1931</v>
      </c>
      <c r="B8" s="36">
        <f t="shared" si="1"/>
        <v>1940</v>
      </c>
      <c r="C8" s="31">
        <f>PRODUCT('Annual TR 1-Column'!C7:C16)-1</f>
        <v>0.15813127404971339</v>
      </c>
      <c r="D8" s="29">
        <f>PRODUCT('Annual TR 1-Column'!C7:C16)^(1/10)-1</f>
        <v>1.4789065389307021E-2</v>
      </c>
      <c r="E8" s="38">
        <f t="shared" si="2"/>
        <v>1972</v>
      </c>
      <c r="F8" s="36">
        <f t="shared" si="3"/>
        <v>1981</v>
      </c>
      <c r="G8" s="31">
        <f>PRODUCT('Annual TR 1-Column'!C48:C57)-1</f>
        <v>0.89212817049399473</v>
      </c>
      <c r="H8" s="32">
        <f>PRODUCT('Annual TR 1-Column'!C48:C57)^(1/10)-1</f>
        <v>6.5847461441922439E-2</v>
      </c>
    </row>
    <row r="9" spans="1:8">
      <c r="A9" s="34">
        <f t="shared" si="0"/>
        <v>1932</v>
      </c>
      <c r="B9" s="36">
        <f t="shared" si="1"/>
        <v>1941</v>
      </c>
      <c r="C9" s="31">
        <f>PRODUCT('Annual TR 1-Column'!C8:C17)-1</f>
        <v>0.80333132784518435</v>
      </c>
      <c r="D9" s="29">
        <f>PRODUCT('Annual TR 1-Column'!C8:C17)^(1/10)-1</f>
        <v>6.0736596562885437E-2</v>
      </c>
      <c r="E9" s="38">
        <f t="shared" si="2"/>
        <v>1973</v>
      </c>
      <c r="F9" s="36">
        <f t="shared" si="3"/>
        <v>1982</v>
      </c>
      <c r="G9" s="31">
        <f>PRODUCT('Annual TR 1-Column'!C49:C58)-1</f>
        <v>0.93243296905180784</v>
      </c>
      <c r="H9" s="32">
        <f>PRODUCT('Annual TR 1-Column'!C49:C58)^(1/10)-1</f>
        <v>6.8096381669096262E-2</v>
      </c>
    </row>
    <row r="10" spans="1:8">
      <c r="A10" s="34">
        <f t="shared" si="0"/>
        <v>1933</v>
      </c>
      <c r="B10" s="36">
        <f t="shared" si="1"/>
        <v>1942</v>
      </c>
      <c r="C10" s="31">
        <f>PRODUCT('Annual TR 1-Column'!C9:C18)-1</f>
        <v>1.3950119796796487</v>
      </c>
      <c r="D10" s="29">
        <f>PRODUCT('Annual TR 1-Column'!C9:C18)^(1/10)-1</f>
        <v>9.1266363535114525E-2</v>
      </c>
      <c r="E10" s="38">
        <f t="shared" si="2"/>
        <v>1974</v>
      </c>
      <c r="F10" s="36">
        <f t="shared" si="3"/>
        <v>1983</v>
      </c>
      <c r="G10" s="31">
        <f>PRODUCT('Annual TR 1-Column'!C50:C59)-1</f>
        <v>1.7537922146041769</v>
      </c>
      <c r="H10" s="32">
        <f>PRODUCT('Annual TR 1-Column'!C50:C59)^(1/10)-1</f>
        <v>0.10660624501058957</v>
      </c>
    </row>
    <row r="11" spans="1:8">
      <c r="A11" s="34">
        <f t="shared" si="0"/>
        <v>1934</v>
      </c>
      <c r="B11" s="36">
        <f t="shared" si="1"/>
        <v>1943</v>
      </c>
      <c r="C11" s="31">
        <f>PRODUCT('Annual TR 1-Column'!C10:C19)-1</f>
        <v>0.97067008835047486</v>
      </c>
      <c r="D11" s="29">
        <f>PRODUCT('Annual TR 1-Column'!C10:C19)^(1/10)-1</f>
        <v>7.0191241768754242E-2</v>
      </c>
      <c r="E11" s="38">
        <f t="shared" si="2"/>
        <v>1975</v>
      </c>
      <c r="F11" s="36">
        <f t="shared" si="3"/>
        <v>1984</v>
      </c>
      <c r="G11" s="31">
        <f>PRODUCT('Annual TR 1-Column'!C51:C60)-1</f>
        <v>2.980097848836798</v>
      </c>
      <c r="H11" s="32">
        <f>PRODUCT('Annual TR 1-Column'!C51:C60)^(1/10)-1</f>
        <v>0.14812553207069534</v>
      </c>
    </row>
    <row r="12" spans="1:8">
      <c r="A12" s="34">
        <f t="shared" si="0"/>
        <v>1935</v>
      </c>
      <c r="B12" s="36">
        <f t="shared" si="1"/>
        <v>1944</v>
      </c>
      <c r="C12" s="31">
        <f>PRODUCT('Annual TR 1-Column'!C11:C20)-1</f>
        <v>1.4154690168779451</v>
      </c>
      <c r="D12" s="29">
        <f>PRODUCT('Annual TR 1-Column'!C11:C20)^(1/10)-1</f>
        <v>9.2194907168074547E-2</v>
      </c>
      <c r="E12" s="38">
        <f t="shared" si="2"/>
        <v>1976</v>
      </c>
      <c r="F12" s="36">
        <f t="shared" si="3"/>
        <v>1985</v>
      </c>
      <c r="G12" s="31">
        <f>PRODUCT('Annual TR 1-Column'!C52:C61)-1</f>
        <v>2.8210953097596447</v>
      </c>
      <c r="H12" s="32">
        <f>PRODUCT('Annual TR 1-Column'!C52:C61)^(1/10)-1</f>
        <v>0.14345423427410942</v>
      </c>
    </row>
    <row r="13" spans="1:8">
      <c r="A13" s="34">
        <f t="shared" si="0"/>
        <v>1936</v>
      </c>
      <c r="B13" s="36">
        <f t="shared" si="1"/>
        <v>1945</v>
      </c>
      <c r="C13" s="31">
        <f>PRODUCT('Annual TR 1-Column'!C12:C21)-1</f>
        <v>1.2392126548166735</v>
      </c>
      <c r="D13" s="29">
        <f>PRODUCT('Annual TR 1-Column'!C12:C21)^(1/10)-1</f>
        <v>8.39507095289036E-2</v>
      </c>
      <c r="E13" s="38">
        <f t="shared" si="2"/>
        <v>1977</v>
      </c>
      <c r="F13" s="36">
        <f t="shared" si="3"/>
        <v>1986</v>
      </c>
      <c r="G13" s="31">
        <f>PRODUCT('Annual TR 1-Column'!C53:C62)-1</f>
        <v>2.659145216640499</v>
      </c>
      <c r="H13" s="32">
        <f>PRODUCT('Annual TR 1-Column'!C53:C62)^(1/10)-1</f>
        <v>0.13851292290839767</v>
      </c>
    </row>
    <row r="14" spans="1:8">
      <c r="A14" s="34">
        <f t="shared" si="0"/>
        <v>1937</v>
      </c>
      <c r="B14" s="36">
        <f t="shared" si="1"/>
        <v>1946</v>
      </c>
      <c r="C14" s="31">
        <f>PRODUCT('Annual TR 1-Column'!C13:C22)-1</f>
        <v>0.54791218297888022</v>
      </c>
      <c r="D14" s="29">
        <f>PRODUCT('Annual TR 1-Column'!C13:C22)^(1/10)-1</f>
        <v>4.4659196444944094E-2</v>
      </c>
      <c r="E14" s="38">
        <f t="shared" si="2"/>
        <v>1978</v>
      </c>
      <c r="F14" s="36">
        <f t="shared" si="3"/>
        <v>1987</v>
      </c>
      <c r="G14" s="31">
        <f>PRODUCT('Annual TR 1-Column'!C54:C63)-1</f>
        <v>3.1483206247453062</v>
      </c>
      <c r="H14" s="32">
        <f>PRODUCT('Annual TR 1-Column'!C54:C63)^(1/10)-1</f>
        <v>0.15288829939698423</v>
      </c>
    </row>
    <row r="15" spans="1:8">
      <c r="A15" s="34">
        <f t="shared" si="0"/>
        <v>1938</v>
      </c>
      <c r="B15" s="36">
        <f t="shared" si="1"/>
        <v>1947</v>
      </c>
      <c r="C15" s="31">
        <f>PRODUCT('Annual TR 1-Column'!C14:C23)-1</f>
        <v>1.5169538317050275</v>
      </c>
      <c r="D15" s="29">
        <f>PRODUCT('Annual TR 1-Column'!C14:C23)^(1/10)-1</f>
        <v>9.6699195631854584E-2</v>
      </c>
      <c r="E15" s="38">
        <f t="shared" si="2"/>
        <v>1979</v>
      </c>
      <c r="F15" s="36">
        <f t="shared" si="3"/>
        <v>1988</v>
      </c>
      <c r="G15" s="31">
        <f>PRODUCT('Annual TR 1-Column'!C55:C64)-1</f>
        <v>3.5395721688463215</v>
      </c>
      <c r="H15" s="32">
        <f>PRODUCT('Annual TR 1-Column'!C55:C64)^(1/10)-1</f>
        <v>0.1633261551483256</v>
      </c>
    </row>
    <row r="16" spans="1:8">
      <c r="A16" s="34">
        <f t="shared" si="0"/>
        <v>1939</v>
      </c>
      <c r="B16" s="36">
        <f t="shared" si="1"/>
        <v>1948</v>
      </c>
      <c r="C16" s="31">
        <f>PRODUCT('Annual TR 1-Column'!C15:C24)-1</f>
        <v>0.98583717915752844</v>
      </c>
      <c r="D16" s="29">
        <f>PRODUCT('Annual TR 1-Column'!C15:C24)^(1/10)-1</f>
        <v>7.1012066306817667E-2</v>
      </c>
      <c r="E16" s="38">
        <f t="shared" si="2"/>
        <v>1980</v>
      </c>
      <c r="F16" s="36">
        <f t="shared" si="3"/>
        <v>1989</v>
      </c>
      <c r="G16" s="31">
        <f>PRODUCT('Annual TR 1-Column'!C56:C65)-1</f>
        <v>4.0399777872489615</v>
      </c>
      <c r="H16" s="32">
        <f>PRODUCT('Annual TR 1-Column'!C56:C65)^(1/10)-1</f>
        <v>0.17555475427862977</v>
      </c>
    </row>
    <row r="17" spans="1:8">
      <c r="A17" s="34">
        <f t="shared" si="0"/>
        <v>1940</v>
      </c>
      <c r="B17" s="36">
        <f t="shared" si="1"/>
        <v>1949</v>
      </c>
      <c r="C17" s="31">
        <f>PRODUCT('Annual TR 1-Column'!C16:C25)-1</f>
        <v>1.3665940201589319</v>
      </c>
      <c r="D17" s="29">
        <f>PRODUCT('Annual TR 1-Column'!C16:C25)^(1/10)-1</f>
        <v>8.9964557786340604E-2</v>
      </c>
      <c r="E17" s="38">
        <f t="shared" ref="E17:E41" si="4">E16+1</f>
        <v>1981</v>
      </c>
      <c r="F17" s="36">
        <f t="shared" ref="F17:F41" si="5">F16+1</f>
        <v>1990</v>
      </c>
      <c r="G17" s="31">
        <f>PRODUCT('Annual TR 1-Column'!C57:C66)-1</f>
        <v>2.6862700624847071</v>
      </c>
      <c r="H17" s="32">
        <f>PRODUCT('Annual TR 1-Column'!C57:C66)^(1/10)-1</f>
        <v>0.13935408800555904</v>
      </c>
    </row>
    <row r="18" spans="1:8">
      <c r="A18" s="34">
        <f t="shared" si="0"/>
        <v>1941</v>
      </c>
      <c r="B18" s="36">
        <f t="shared" si="1"/>
        <v>1950</v>
      </c>
      <c r="C18" s="31">
        <f>PRODUCT('Annual TR 1-Column'!C17:C26)-1</f>
        <v>2.4364825030780772</v>
      </c>
      <c r="D18" s="29">
        <f>PRODUCT('Annual TR 1-Column'!C17:C26)^(1/10)-1</f>
        <v>0.13138759775197872</v>
      </c>
      <c r="E18" s="38">
        <f t="shared" si="4"/>
        <v>1982</v>
      </c>
      <c r="F18" s="36">
        <f t="shared" si="5"/>
        <v>1991</v>
      </c>
      <c r="G18" s="31">
        <f>PRODUCT('Annual TR 1-Column'!C58:C67)-1</f>
        <v>4.0561429644246783</v>
      </c>
      <c r="H18" s="32">
        <f>PRODUCT('Annual TR 1-Column'!C58:C67)^(1/10)-1</f>
        <v>0.17593125750298344</v>
      </c>
    </row>
    <row r="19" spans="1:8">
      <c r="A19" s="34">
        <f t="shared" si="0"/>
        <v>1942</v>
      </c>
      <c r="B19" s="36">
        <f t="shared" si="1"/>
        <v>1951</v>
      </c>
      <c r="C19" s="31">
        <f>PRODUCT('Annual TR 1-Column'!C18:C27)-1</f>
        <v>3.8509885427520505</v>
      </c>
      <c r="D19" s="29">
        <f>PRODUCT('Annual TR 1-Column'!C18:C27)^(1/10)-1</f>
        <v>0.17107045665451692</v>
      </c>
      <c r="E19" s="38">
        <f t="shared" si="4"/>
        <v>1983</v>
      </c>
      <c r="F19" s="36">
        <f t="shared" si="5"/>
        <v>1992</v>
      </c>
      <c r="G19" s="31">
        <f>PRODUCT('Annual TR 1-Column'!C59:C68)-1</f>
        <v>3.4775755350266211</v>
      </c>
      <c r="H19" s="32">
        <f>PRODUCT('Annual TR 1-Column'!C59:C68)^(1/10)-1</f>
        <v>0.16172755926031201</v>
      </c>
    </row>
    <row r="20" spans="1:8">
      <c r="A20" s="34">
        <f t="shared" si="0"/>
        <v>1943</v>
      </c>
      <c r="B20" s="36">
        <f t="shared" si="1"/>
        <v>1952</v>
      </c>
      <c r="C20" s="31">
        <f>PRODUCT('Annual TR 1-Column'!C19:C28)-1</f>
        <v>3.7481342297108968</v>
      </c>
      <c r="D20" s="29">
        <f>PRODUCT('Annual TR 1-Column'!C19:C28)^(1/10)-1</f>
        <v>0.16856345094198888</v>
      </c>
      <c r="E20" s="38">
        <f t="shared" si="4"/>
        <v>1984</v>
      </c>
      <c r="F20" s="36">
        <f t="shared" si="5"/>
        <v>1993</v>
      </c>
      <c r="G20" s="31">
        <f>PRODUCT('Annual TR 1-Column'!C60:C69)-1</f>
        <v>3.0220345094872503</v>
      </c>
      <c r="H20" s="32">
        <f>PRODUCT('Annual TR 1-Column'!C60:C69)^(1/10)-1</f>
        <v>0.14932956699268685</v>
      </c>
    </row>
    <row r="21" spans="1:8">
      <c r="A21" s="34">
        <f t="shared" si="0"/>
        <v>1944</v>
      </c>
      <c r="B21" s="36">
        <f t="shared" si="1"/>
        <v>1953</v>
      </c>
      <c r="C21" s="31">
        <f>PRODUCT('Annual TR 1-Column'!C20:C29)-1</f>
        <v>2.7330003680930792</v>
      </c>
      <c r="D21" s="29">
        <f>PRODUCT('Annual TR 1-Column'!C20:C29)^(1/10)-1</f>
        <v>0.14079025666943634</v>
      </c>
      <c r="E21" s="38">
        <f t="shared" si="4"/>
        <v>1985</v>
      </c>
      <c r="F21" s="36">
        <f t="shared" si="5"/>
        <v>1994</v>
      </c>
      <c r="G21" s="31">
        <f>PRODUCT('Annual TR 1-Column'!C61:C70)-1</f>
        <v>2.8351184832320606</v>
      </c>
      <c r="H21" s="32">
        <f>PRODUCT('Annual TR 1-Column'!C61:C70)^(1/10)-1</f>
        <v>0.14387318318986386</v>
      </c>
    </row>
    <row r="22" spans="1:8">
      <c r="A22" s="34">
        <f t="shared" si="0"/>
        <v>1945</v>
      </c>
      <c r="B22" s="36">
        <f t="shared" si="1"/>
        <v>1954</v>
      </c>
      <c r="C22" s="31">
        <f>PRODUCT('Annual TR 1-Column'!C21:C30)-1</f>
        <v>3.7536720952095415</v>
      </c>
      <c r="D22" s="29">
        <f>PRODUCT('Annual TR 1-Column'!C21:C30)^(1/10)-1</f>
        <v>0.168699671885854</v>
      </c>
      <c r="E22" s="38">
        <f t="shared" si="4"/>
        <v>1986</v>
      </c>
      <c r="F22" s="36">
        <f t="shared" si="5"/>
        <v>1995</v>
      </c>
      <c r="G22" s="31">
        <f>PRODUCT('Annual TR 1-Column'!C62:C71)-1</f>
        <v>3.0050189278910473</v>
      </c>
      <c r="H22" s="32">
        <f>PRODUCT('Annual TR 1-Column'!C62:C71)^(1/10)-1</f>
        <v>0.14884240453643716</v>
      </c>
    </row>
    <row r="23" spans="1:8">
      <c r="A23" s="34">
        <f t="shared" si="0"/>
        <v>1946</v>
      </c>
      <c r="B23" s="36">
        <f t="shared" si="1"/>
        <v>1955</v>
      </c>
      <c r="C23" s="31">
        <f>PRODUCT('Annual TR 1-Column'!C22:C31)-1</f>
        <v>3.5788970531709623</v>
      </c>
      <c r="D23" s="29">
        <f>PRODUCT('Annual TR 1-Column'!C22:C31)^(1/10)-1</f>
        <v>0.16433000095485428</v>
      </c>
      <c r="E23" s="38">
        <f t="shared" si="4"/>
        <v>1987</v>
      </c>
      <c r="F23" s="36">
        <f t="shared" si="5"/>
        <v>1996</v>
      </c>
      <c r="G23" s="31">
        <f>PRODUCT('Annual TR 1-Column'!C63:C72)-1</f>
        <v>3.1497370653628005</v>
      </c>
      <c r="H23" s="32">
        <f>PRODUCT('Annual TR 1-Column'!C63:C72)^(1/10)-1</f>
        <v>0.15292765862456226</v>
      </c>
    </row>
    <row r="24" spans="1:8">
      <c r="A24" s="34">
        <f t="shared" si="0"/>
        <v>1947</v>
      </c>
      <c r="B24" s="36">
        <f t="shared" si="1"/>
        <v>1956</v>
      </c>
      <c r="C24" s="31">
        <f>PRODUCT('Annual TR 1-Column'!C23:C32)-1</f>
        <v>4.3166604734605372</v>
      </c>
      <c r="D24" s="29">
        <f>PRODUCT('Annual TR 1-Column'!C23:C32)^(1/10)-1</f>
        <v>0.18185417216466271</v>
      </c>
      <c r="E24" s="38">
        <f t="shared" si="4"/>
        <v>1988</v>
      </c>
      <c r="F24" s="36">
        <f t="shared" si="5"/>
        <v>1997</v>
      </c>
      <c r="G24" s="31">
        <f>PRODUCT('Annual TR 1-Column'!C64:C73)-1</f>
        <v>4.2580791503736215</v>
      </c>
      <c r="H24" s="32">
        <f>PRODUCT('Annual TR 1-Column'!C64:C73)^(1/10)-1</f>
        <v>0.18054545060696481</v>
      </c>
    </row>
    <row r="25" spans="1:8">
      <c r="A25" s="34">
        <f t="shared" si="0"/>
        <v>1948</v>
      </c>
      <c r="B25" s="36">
        <f t="shared" si="1"/>
        <v>1957</v>
      </c>
      <c r="C25" s="31">
        <f>PRODUCT('Annual TR 1-Column'!C24:C33)-1</f>
        <v>3.502696002656382</v>
      </c>
      <c r="D25" s="29">
        <f>PRODUCT('Annual TR 1-Column'!C24:C33)^(1/10)-1</f>
        <v>0.16237768170912004</v>
      </c>
      <c r="E25" s="38">
        <f t="shared" si="4"/>
        <v>1989</v>
      </c>
      <c r="F25" s="36">
        <f t="shared" si="5"/>
        <v>1998</v>
      </c>
      <c r="G25" s="31">
        <f>PRODUCT('Annual TR 1-Column'!C65:C74)-1</f>
        <v>4.7977876590187352</v>
      </c>
      <c r="H25" s="32">
        <f>PRODUCT('Annual TR 1-Column'!C65:C74)^(1/10)-1</f>
        <v>0.19213717374662242</v>
      </c>
    </row>
    <row r="26" spans="1:8">
      <c r="A26" s="34">
        <f t="shared" si="0"/>
        <v>1949</v>
      </c>
      <c r="B26" s="36">
        <f t="shared" si="1"/>
        <v>1958</v>
      </c>
      <c r="C26" s="31">
        <f>PRODUCT('Annual TR 1-Column'!C25:C34)-1</f>
        <v>5.1420645522405559</v>
      </c>
      <c r="D26" s="29">
        <f>PRODUCT('Annual TR 1-Column'!C25:C34)^(1/10)-1</f>
        <v>0.19903383283783249</v>
      </c>
      <c r="E26" s="38">
        <f t="shared" si="4"/>
        <v>1990</v>
      </c>
      <c r="F26" s="36">
        <f t="shared" si="5"/>
        <v>1999</v>
      </c>
      <c r="G26" s="31">
        <f>PRODUCT('Annual TR 1-Column'!C66:C75)-1</f>
        <v>4.3293331343424208</v>
      </c>
      <c r="H26" s="32">
        <f>PRODUCT('Annual TR 1-Column'!C66:C75)^(1/10)-1</f>
        <v>0.18213557430989646</v>
      </c>
    </row>
    <row r="27" spans="1:8">
      <c r="A27" s="34">
        <f t="shared" si="0"/>
        <v>1950</v>
      </c>
      <c r="B27" s="36">
        <f t="shared" si="1"/>
        <v>1959</v>
      </c>
      <c r="C27" s="31">
        <f>PRODUCT('Annual TR 1-Column'!C26:C35)-1</f>
        <v>4.8215610039379939</v>
      </c>
      <c r="D27" s="29">
        <f>PRODUCT('Annual TR 1-Column'!C26:C35)^(1/10)-1</f>
        <v>0.19262510001553967</v>
      </c>
      <c r="E27" s="38">
        <f t="shared" si="4"/>
        <v>1991</v>
      </c>
      <c r="F27" s="36">
        <f t="shared" si="5"/>
        <v>2000</v>
      </c>
      <c r="G27" s="31">
        <f>PRODUCT('Annual TR 1-Column'!C67:C76)-1</f>
        <v>3.9998866323823146</v>
      </c>
      <c r="H27" s="32">
        <f>PRODUCT('Annual TR 1-Column'!C67:C76)^(1/10)-1</f>
        <v>0.17461627978581973</v>
      </c>
    </row>
    <row r="28" spans="1:8">
      <c r="A28" s="34">
        <f t="shared" si="0"/>
        <v>1951</v>
      </c>
      <c r="B28" s="36">
        <f t="shared" si="1"/>
        <v>1960</v>
      </c>
      <c r="C28" s="31">
        <f>PRODUCT('Annual TR 1-Column'!C27:C36)-1</f>
        <v>3.4797888932422198</v>
      </c>
      <c r="D28" s="29">
        <f>PRODUCT('Annual TR 1-Column'!C27:C36)^(1/10)-1</f>
        <v>0.16178497308663675</v>
      </c>
      <c r="E28" s="38">
        <f t="shared" si="4"/>
        <v>1992</v>
      </c>
      <c r="F28" s="36">
        <f t="shared" si="5"/>
        <v>2001</v>
      </c>
      <c r="G28" s="31">
        <f>PRODUCT('Annual TR 1-Column'!C68:C77)-1</f>
        <v>2.3770171543500549</v>
      </c>
      <c r="H28" s="32">
        <f>PRODUCT('Annual TR 1-Column'!C68:C77)^(1/10)-1</f>
        <v>0.12941441559375444</v>
      </c>
    </row>
    <row r="29" spans="1:8">
      <c r="A29" s="34">
        <f>A28+1</f>
        <v>1952</v>
      </c>
      <c r="B29" s="36">
        <f>B28+1</f>
        <v>1961</v>
      </c>
      <c r="C29" s="31">
        <f>PRODUCT('Annual TR 1-Column'!C28:C37)-1</f>
        <v>3.5610635102124988</v>
      </c>
      <c r="D29" s="29">
        <f>PRODUCT('Annual TR 1-Column'!C28:C37)^(1/10)-1</f>
        <v>0.16387572974887399</v>
      </c>
      <c r="E29" s="38">
        <f t="shared" si="4"/>
        <v>1993</v>
      </c>
      <c r="F29" s="36">
        <f t="shared" si="5"/>
        <v>2002</v>
      </c>
      <c r="G29" s="31">
        <f>PRODUCT('Annual TR 1-Column'!C69:C78)-1</f>
        <v>1.4438356830519332</v>
      </c>
      <c r="H29" s="32">
        <f>PRODUCT('Annual TR 1-Column'!C69:C78)^(1/10)-1</f>
        <v>9.3470825252440548E-2</v>
      </c>
    </row>
    <row r="30" spans="1:8">
      <c r="A30" s="34">
        <f t="shared" ref="A30:A38" si="6">A29+1</f>
        <v>1953</v>
      </c>
      <c r="B30" s="36">
        <f t="shared" ref="B30:B38" si="7">B29+1</f>
        <v>1962</v>
      </c>
      <c r="C30" s="31">
        <f>PRODUCT('Annual TR 1-Column'!C29:C38)-1</f>
        <v>2.5103146180088873</v>
      </c>
      <c r="D30" s="29">
        <f>PRODUCT('Annual TR 1-Column'!C29:C38)^(1/10)-1</f>
        <v>0.13379517446002143</v>
      </c>
      <c r="E30" s="38">
        <f t="shared" si="4"/>
        <v>1994</v>
      </c>
      <c r="F30" s="36">
        <f t="shared" si="5"/>
        <v>2003</v>
      </c>
      <c r="G30" s="31">
        <f>PRODUCT('Annual TR 1-Column'!C70:C79)-1</f>
        <v>1.8569962378850753</v>
      </c>
      <c r="H30" s="32">
        <f>PRODUCT('Annual TR 1-Column'!C70:C79)^(1/10)-1</f>
        <v>0.11068515387572697</v>
      </c>
    </row>
    <row r="31" spans="1:8">
      <c r="A31" s="34">
        <f t="shared" si="6"/>
        <v>1954</v>
      </c>
      <c r="B31" s="36">
        <f t="shared" si="7"/>
        <v>1963</v>
      </c>
      <c r="C31" s="31">
        <f>PRODUCT('Annual TR 1-Column'!C30:C39)-1</f>
        <v>3.3551565623734563</v>
      </c>
      <c r="D31" s="29">
        <f>PRODUCT('Annual TR 1-Column'!C30:C39)^(1/10)-1</f>
        <v>0.15851157472211219</v>
      </c>
      <c r="E31" s="38">
        <f t="shared" si="4"/>
        <v>1995</v>
      </c>
      <c r="F31" s="36">
        <f t="shared" si="5"/>
        <v>2004</v>
      </c>
      <c r="G31" s="31">
        <f>PRODUCT('Annual TR 1-Column'!C71:C80)-1</f>
        <v>2.1266513652934353</v>
      </c>
      <c r="H31" s="32">
        <f>PRODUCT('Annual TR 1-Column'!C71:C80)^(1/10)-1</f>
        <v>0.12074793109455606</v>
      </c>
    </row>
    <row r="32" spans="1:8">
      <c r="A32" s="34">
        <f t="shared" si="6"/>
        <v>1955</v>
      </c>
      <c r="B32" s="36">
        <f t="shared" si="7"/>
        <v>1964</v>
      </c>
      <c r="C32" s="31">
        <f>PRODUCT('Annual TR 1-Column'!C31:C40)-1</f>
        <v>2.3252341817604889</v>
      </c>
      <c r="D32" s="29">
        <f>PRODUCT('Annual TR 1-Column'!C31:C40)^(1/10)-1</f>
        <v>0.12767051099350435</v>
      </c>
      <c r="E32" s="38">
        <f t="shared" si="4"/>
        <v>1996</v>
      </c>
      <c r="F32" s="36">
        <f t="shared" si="5"/>
        <v>2005</v>
      </c>
      <c r="G32" s="31">
        <f>PRODUCT('Annual TR 1-Column'!C72:C81)-1</f>
        <v>1.3842213597056676</v>
      </c>
      <c r="H32" s="32">
        <f>PRODUCT('Annual TR 1-Column'!C72:C81)^(1/10)-1</f>
        <v>9.0773698644815548E-2</v>
      </c>
    </row>
    <row r="33" spans="1:8">
      <c r="A33" s="34">
        <f t="shared" si="6"/>
        <v>1956</v>
      </c>
      <c r="B33" s="36">
        <f t="shared" si="7"/>
        <v>1965</v>
      </c>
      <c r="C33" s="31">
        <f>PRODUCT('Annual TR 1-Column'!C32:C41)-1</f>
        <v>1.8427420410588069</v>
      </c>
      <c r="D33" s="29">
        <f>PRODUCT('Annual TR 1-Column'!C32:C41)^(1/10)-1</f>
        <v>0.11012975998424124</v>
      </c>
      <c r="E33" s="38">
        <f t="shared" si="4"/>
        <v>1997</v>
      </c>
      <c r="F33" s="36">
        <f t="shared" si="5"/>
        <v>2006</v>
      </c>
      <c r="G33" s="31">
        <f>PRODUCT('Annual TR 1-Column'!C73:C82)-1</f>
        <v>1.2454099840960966</v>
      </c>
      <c r="H33" s="32">
        <f>PRODUCT('Annual TR 1-Column'!C73:C82)^(1/10)-1</f>
        <v>8.4250334834435892E-2</v>
      </c>
    </row>
    <row r="34" spans="1:8">
      <c r="A34" s="34">
        <f t="shared" si="6"/>
        <v>1957</v>
      </c>
      <c r="B34" s="36">
        <f t="shared" si="7"/>
        <v>1966</v>
      </c>
      <c r="C34" s="31">
        <f>PRODUCT('Annual TR 1-Column'!C33:C42)-1</f>
        <v>1.397216489450178</v>
      </c>
      <c r="D34" s="29">
        <f>PRODUCT('Annual TR 1-Column'!C33:C42)^(1/10)-1</f>
        <v>9.1366768522733732E-2</v>
      </c>
      <c r="E34" s="38">
        <f t="shared" si="4"/>
        <v>1998</v>
      </c>
      <c r="F34" s="36">
        <f t="shared" si="5"/>
        <v>2007</v>
      </c>
      <c r="G34" s="31">
        <f>PRODUCT('Annual TR 1-Column'!C74:C83)-1</f>
        <v>0.77604253776273158</v>
      </c>
      <c r="H34" s="32">
        <f>PRODUCT('Annual TR 1-Column'!C74:C83)^(1/10)-1</f>
        <v>5.9120407682213383E-2</v>
      </c>
    </row>
    <row r="35" spans="1:8">
      <c r="A35" s="34">
        <f t="shared" si="6"/>
        <v>1958</v>
      </c>
      <c r="B35" s="36">
        <f t="shared" si="7"/>
        <v>1967</v>
      </c>
      <c r="C35" s="31">
        <f>PRODUCT('Annual TR 1-Column'!C34:C43)-1</f>
        <v>2.3328801400732915</v>
      </c>
      <c r="D35" s="29">
        <f>PRODUCT('Annual TR 1-Column'!C34:C43)^(1/10)-1</f>
        <v>0.12792953675676322</v>
      </c>
      <c r="E35" s="38">
        <f t="shared" si="4"/>
        <v>1999</v>
      </c>
      <c r="F35" s="36">
        <f t="shared" si="5"/>
        <v>2008</v>
      </c>
      <c r="G35" s="31">
        <f>PRODUCT('Annual TR 1-Column'!C75:C84)-1</f>
        <v>-0.12982396407658969</v>
      </c>
      <c r="H35" s="32">
        <f>PRODUCT('Annual TR 1-Column'!C75:C84)^(1/10)-1</f>
        <v>-1.3809733325703788E-2</v>
      </c>
    </row>
    <row r="36" spans="1:8">
      <c r="A36" s="34">
        <f t="shared" si="6"/>
        <v>1959</v>
      </c>
      <c r="B36" s="36">
        <f t="shared" si="7"/>
        <v>1968</v>
      </c>
      <c r="C36" s="31">
        <f>PRODUCT('Annual TR 1-Column'!C35:C44)-1</f>
        <v>1.5801988140923133</v>
      </c>
      <c r="D36" s="29">
        <f>PRODUCT('Annual TR 1-Column'!C35:C44)^(1/10)-1</f>
        <v>9.9424263063322194E-2</v>
      </c>
      <c r="E36" s="38">
        <f t="shared" si="4"/>
        <v>2000</v>
      </c>
      <c r="F36" s="36">
        <f t="shared" si="5"/>
        <v>2009</v>
      </c>
      <c r="G36" s="31">
        <f>PRODUCT('Annual TR 1-Column'!C76:C85)-1</f>
        <v>-9.0968332483570835E-2</v>
      </c>
      <c r="H36" s="32">
        <f>PRODUCT('Annual TR 1-Column'!C76:C85)^(1/10)-1</f>
        <v>-9.4921967334312685E-3</v>
      </c>
    </row>
    <row r="37" spans="1:8">
      <c r="A37" s="34">
        <f t="shared" si="6"/>
        <v>1960</v>
      </c>
      <c r="B37" s="36">
        <f t="shared" si="7"/>
        <v>1969</v>
      </c>
      <c r="C37" s="31">
        <f>PRODUCT('Annual TR 1-Column'!C36:C45)-1</f>
        <v>1.1099507867680871</v>
      </c>
      <c r="D37" s="29">
        <f>PRODUCT('Annual TR 1-Column'!C36:C45)^(1/10)-1</f>
        <v>7.7524695877428274E-2</v>
      </c>
      <c r="E37" s="38">
        <f t="shared" si="4"/>
        <v>2001</v>
      </c>
      <c r="F37" s="36">
        <f t="shared" si="5"/>
        <v>2010</v>
      </c>
      <c r="G37" s="31">
        <f>PRODUCT('Annual TR 1-Column'!C77:C86)-1</f>
        <v>0.15047984854238639</v>
      </c>
      <c r="H37" s="32">
        <f>PRODUCT('Annual TR 1-Column'!C77:C86)^(1/10)-1</f>
        <v>1.41166231205061E-2</v>
      </c>
    </row>
    <row r="38" spans="1:8">
      <c r="A38" s="34">
        <f t="shared" si="6"/>
        <v>1961</v>
      </c>
      <c r="B38" s="36">
        <f t="shared" si="7"/>
        <v>1970</v>
      </c>
      <c r="C38" s="31">
        <f>PRODUCT('Annual TR 1-Column'!C37:C46)-1</f>
        <v>1.1829875149775986</v>
      </c>
      <c r="D38" s="29">
        <f>PRODUCT('Annual TR 1-Column'!C37:C46)^(1/10)-1</f>
        <v>8.1197729930634122E-2</v>
      </c>
      <c r="E38" s="38">
        <f t="shared" si="4"/>
        <v>2002</v>
      </c>
      <c r="F38" s="36">
        <f t="shared" si="5"/>
        <v>2011</v>
      </c>
      <c r="G38" s="31">
        <f>PRODUCT('Annual TR 1-Column'!C78:C87)-1</f>
        <v>0.33319093335862737</v>
      </c>
      <c r="H38" s="32">
        <f>PRODUCT('Annual TR 1-Column'!C78:C87)^(1/10)-1</f>
        <v>2.9175016731840309E-2</v>
      </c>
    </row>
    <row r="39" spans="1:8">
      <c r="A39" s="34">
        <f>A38+1</f>
        <v>1962</v>
      </c>
      <c r="B39" s="36">
        <f>B38+1</f>
        <v>1971</v>
      </c>
      <c r="C39" s="31">
        <f>PRODUCT('Annual TR 1-Column'!C38:C47)-1</f>
        <v>0.96784386459570571</v>
      </c>
      <c r="D39" s="29">
        <f>PRODUCT('Annual TR 1-Column'!C38:C47)^(1/10)-1</f>
        <v>7.0037661843225241E-2</v>
      </c>
      <c r="E39" s="38">
        <f t="shared" si="4"/>
        <v>2003</v>
      </c>
      <c r="F39" s="36">
        <f t="shared" si="5"/>
        <v>2012</v>
      </c>
      <c r="G39" s="31">
        <f>PRODUCT('Annual TR 1-Column'!C79:C88)-1</f>
        <v>0.9853076176916733</v>
      </c>
      <c r="H39" s="32">
        <f>PRODUCT('Annual TR 1-Column'!C79:C88)^(1/10)-1</f>
        <v>7.0983502293721967E-2</v>
      </c>
    </row>
    <row r="40" spans="1:8">
      <c r="A40" s="34">
        <f t="shared" ref="A40:A43" si="8">A39+1</f>
        <v>1963</v>
      </c>
      <c r="B40" s="36">
        <f t="shared" ref="B40:B43" si="9">B39+1</f>
        <v>1972</v>
      </c>
      <c r="C40" s="31">
        <f>PRODUCT('Annual TR 1-Column'!C39:C48)-1</f>
        <v>1.568006179151717</v>
      </c>
      <c r="D40" s="29">
        <f>PRODUCT('Annual TR 1-Column'!C39:C48)^(1/10)-1</f>
        <v>9.8903626082481155E-2</v>
      </c>
      <c r="E40" s="38">
        <f t="shared" si="4"/>
        <v>2004</v>
      </c>
      <c r="F40" s="36">
        <f t="shared" si="5"/>
        <v>2013</v>
      </c>
      <c r="G40" s="31">
        <f>PRODUCT('Annual TR 1-Column'!C80:C89)-1</f>
        <v>1.042335090914134</v>
      </c>
      <c r="H40" s="32">
        <f>PRODUCT('Annual TR 1-Column'!C80:C89)^(1/10)-1</f>
        <v>7.4020819131499715E-2</v>
      </c>
    </row>
    <row r="41" spans="1:8">
      <c r="A41" s="34">
        <f t="shared" si="8"/>
        <v>1964</v>
      </c>
      <c r="B41" s="36">
        <f t="shared" si="9"/>
        <v>1973</v>
      </c>
      <c r="C41" s="31">
        <f>PRODUCT('Annual TR 1-Column'!C40:C49)-1</f>
        <v>0.79983057051720352</v>
      </c>
      <c r="D41" s="29">
        <f>PRODUCT('Annual TR 1-Column'!C40:C49)^(1/10)-1</f>
        <v>6.0530498589752124E-2</v>
      </c>
      <c r="E41" s="38">
        <f t="shared" si="4"/>
        <v>2005</v>
      </c>
      <c r="F41" s="36">
        <f t="shared" si="5"/>
        <v>2014</v>
      </c>
      <c r="G41" s="31">
        <f>PRODUCT('Annual TR 1-Column'!C81:C90)-1</f>
        <v>1.0941100756720514</v>
      </c>
      <c r="H41" s="32">
        <f>PRODUCT('Annual TR 1-Column'!C81:C90)^(1/10)-1</f>
        <v>7.6712985064152139E-2</v>
      </c>
    </row>
    <row r="42" spans="1:8">
      <c r="A42" s="34">
        <f t="shared" si="8"/>
        <v>1965</v>
      </c>
      <c r="B42" s="36">
        <f t="shared" si="9"/>
        <v>1974</v>
      </c>
      <c r="C42" s="31">
        <f>PRODUCT('Annual TR 1-Column'!C41:C50)-1</f>
        <v>0.13707500132411043</v>
      </c>
      <c r="D42" s="29">
        <f>PRODUCT('Annual TR 1-Column'!C41:C50)^(1/10)-1</f>
        <v>1.292878092031291E-2</v>
      </c>
      <c r="E42" s="38"/>
      <c r="F42" s="36"/>
      <c r="G42" s="31"/>
      <c r="H42" s="32"/>
    </row>
    <row r="43" spans="1:8" ht="15.75" thickBot="1">
      <c r="A43" s="34">
        <f t="shared" si="8"/>
        <v>1966</v>
      </c>
      <c r="B43" s="36">
        <f t="shared" si="9"/>
        <v>1975</v>
      </c>
      <c r="C43" s="31">
        <f>PRODUCT('Annual TR 1-Column'!C42:C51)-1</f>
        <v>0.3886030751536047</v>
      </c>
      <c r="D43" s="29">
        <f>PRODUCT('Annual TR 1-Column'!C42:C51)^(1/10)-1</f>
        <v>3.3374670766651793E-2</v>
      </c>
      <c r="E43" s="59" t="s">
        <v>10</v>
      </c>
      <c r="F43" s="60"/>
      <c r="G43" s="39">
        <f>AVERAGE(C3:C43,G5:G41)</f>
        <v>2.0222948181201259</v>
      </c>
      <c r="H43" s="40">
        <f>AVERAGE(D3:D43,H5:H41)</f>
        <v>0.10490287978919961</v>
      </c>
    </row>
    <row r="44" spans="1:8" ht="4.5" customHeight="1" thickTop="1">
      <c r="A44" s="41"/>
      <c r="B44" s="41"/>
      <c r="C44" s="42"/>
      <c r="D44" s="42"/>
      <c r="E44" s="45"/>
      <c r="F44" s="45"/>
      <c r="G44" s="45"/>
      <c r="H44" s="45"/>
    </row>
    <row r="45" spans="1:8">
      <c r="A45" s="53" t="s">
        <v>11</v>
      </c>
      <c r="B45" s="53"/>
      <c r="C45" s="53"/>
      <c r="D45" s="53"/>
      <c r="E45" s="53"/>
      <c r="F45" s="53"/>
      <c r="G45" s="53"/>
      <c r="H45" s="53"/>
    </row>
  </sheetData>
  <mergeCells count="5">
    <mergeCell ref="A45:H45"/>
    <mergeCell ref="A2:B2"/>
    <mergeCell ref="A1:H1"/>
    <mergeCell ref="E2:F2"/>
    <mergeCell ref="E43:F4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Jeffrey Pritchard</dc:creator>
  <cp:keywords/>
  <dc:description/>
  <cp:lastModifiedBy>Jeffrey Pritchard</cp:lastModifiedBy>
  <cp:revision/>
  <dcterms:created xsi:type="dcterms:W3CDTF">2015-12-11T21:47:50Z</dcterms:created>
  <dcterms:modified xsi:type="dcterms:W3CDTF">2017-12-20T23:10:15Z</dcterms:modified>
  <cp:category/>
  <cp:contentStatus/>
</cp:coreProperties>
</file>